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30" windowHeight="6480"/>
  </bookViews>
  <sheets>
    <sheet name="Hoja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1" l="1"/>
  <c r="K98" i="1"/>
  <c r="K94" i="1"/>
  <c r="K92" i="1"/>
  <c r="N66" i="1"/>
  <c r="D13" i="1"/>
  <c r="G8" i="1"/>
  <c r="B8" i="1"/>
  <c r="J7" i="1"/>
  <c r="E7" i="1"/>
  <c r="B7" i="1"/>
  <c r="K93" i="1" l="1"/>
  <c r="K97" i="1"/>
  <c r="K91" i="1"/>
  <c r="K95" i="1"/>
  <c r="K96" i="1"/>
  <c r="D53" i="1"/>
</calcChain>
</file>

<file path=xl/sharedStrings.xml><?xml version="1.0" encoding="utf-8"?>
<sst xmlns="http://schemas.openxmlformats.org/spreadsheetml/2006/main" count="207" uniqueCount="201">
  <si>
    <t>67-A</t>
  </si>
  <si>
    <t>Lado-A</t>
  </si>
  <si>
    <t>Informacion:</t>
  </si>
  <si>
    <t>informacionyestadisticas@sespas.gov.do</t>
  </si>
  <si>
    <t>DIRECCION GENERAL DE INFORMACION Y ESTADISTICA DE SALUD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</si>
  <si>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</si>
  <si>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</si>
  <si>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</si>
  <si>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</si>
  <si>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</si>
  <si>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</si>
  <si>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</si>
  <si>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</si>
  <si>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</si>
  <si>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</si>
  <si>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</si>
  <si>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</si>
  <si>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</si>
  <si>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</si>
  <si>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</si>
  <si>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</si>
  <si>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</si>
  <si>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</si>
  <si>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</si>
  <si>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</si>
  <si>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</si>
  <si>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</si>
  <si>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</si>
  <si>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</si>
  <si>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</si>
  <si>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</si>
  <si>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</si>
  <si>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</si>
  <si>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</si>
  <si>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</si>
  <si>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</si>
  <si>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</si>
  <si>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</si>
  <si>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</si>
  <si>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</si>
  <si>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</si>
  <si>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</si>
  <si>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</si>
  <si>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</si>
  <si>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</si>
  <si>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</si>
  <si>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</si>
  <si>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</si>
  <si>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</si>
  <si>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</si>
  <si>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</si>
  <si>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</si>
  <si>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</si>
  <si>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</si>
  <si>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</si>
  <si>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</si>
  <si>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</si>
  <si>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</si>
  <si>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</si>
  <si>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</si>
  <si>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</si>
  <si>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</si>
  <si>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</si>
  <si>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</si>
  <si>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</si>
  <si>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</si>
  <si>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</si>
  <si>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</si>
  <si>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</si>
  <si>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</si>
  <si>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</si>
  <si>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</si>
  <si>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</si>
  <si>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</si>
  <si>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</si>
  <si>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</si>
  <si>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</si>
  <si>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</si>
  <si>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</si>
  <si>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</si>
  <si>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</si>
  <si>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</si>
  <si>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</si>
  <si>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</si>
  <si>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</si>
  <si>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</si>
  <si>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</si>
  <si>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</si>
  <si>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</si>
  <si>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</si>
  <si>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</si>
  <si>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</si>
  <si>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</si>
  <si>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</si>
  <si>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</si>
  <si>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</si>
  <si>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</si>
  <si>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</si>
  <si>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</si>
  <si>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</si>
  <si>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</si>
  <si>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</si>
  <si>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</si>
  <si>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</si>
  <si>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</si>
  <si>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</si>
  <si>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</si>
  <si>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</si>
  <si>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</si>
  <si>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</si>
  <si>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</si>
  <si>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</si>
  <si>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</si>
  <si>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</si>
  <si>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</si>
  <si>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</si>
  <si>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</si>
  <si>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</si>
  <si>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</si>
  <si>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</si>
  <si>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</si>
  <si>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</si>
  <si>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</si>
  <si>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</si>
  <si>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</si>
  <si>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</si>
  <si>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</si>
  <si>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</si>
  <si>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</si>
  <si>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</si>
  <si>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</si>
  <si>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</si>
  <si>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</si>
  <si>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</si>
  <si>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</si>
  <si>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</si>
  <si>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</si>
  <si>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</si>
  <si>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</si>
  <si>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4.Ginecología</t>
  </si>
  <si>
    <t>4.Med. interna</t>
  </si>
  <si>
    <t>4.Cardiología</t>
  </si>
  <si>
    <t>4.Nefrología</t>
  </si>
  <si>
    <t>4.Gastroenterología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</si>
  <si>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</si>
  <si>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</si>
  <si>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</si>
  <si>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</si>
  <si>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</si>
  <si>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</si>
  <si>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4.Oftalmol-Otorrino</t>
  </si>
  <si>
    <t>4.Ortopedia</t>
  </si>
  <si>
    <t>4.Urología</t>
  </si>
  <si>
    <t>4.Neurocirugía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</si>
  <si>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</si>
  <si>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</si>
  <si>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</si>
  <si>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</si>
  <si>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</si>
  <si>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</si>
  <si>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</si>
  <si>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</si>
  <si>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</si>
  <si>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</si>
  <si>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</si>
  <si>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</si>
  <si>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</si>
  <si>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</si>
  <si>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</si>
  <si>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</si>
  <si>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</si>
  <si>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</si>
  <si>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</si>
  <si>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</si>
  <si>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</si>
  <si>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</si>
  <si>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</si>
  <si>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</si>
  <si>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</si>
  <si>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</si>
  <si>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</si>
  <si>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</si>
  <si>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</si>
  <si>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</si>
  <si>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</si>
  <si>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</si>
  <si>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</si>
  <si>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</si>
  <si>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</si>
  <si>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</si>
  <si>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</si>
  <si>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</si>
  <si>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</si>
  <si>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</si>
  <si>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OBSERVACIONES:</t>
  </si>
  <si>
    <t>DIGITADO POR</t>
  </si>
  <si>
    <t>VALIDADO POR</t>
  </si>
  <si>
    <t>FECHA DE ENVIO</t>
  </si>
  <si>
    <t>1er. Trimestre (Ene-Feb-Mar)</t>
  </si>
  <si>
    <t>………………….&gt;</t>
  </si>
  <si>
    <r>
      <t xml:space="preserve">SISTEMA DE INFORMACIÓN Y ESTADÍSTICA DE SALUD    </t>
    </r>
    <r>
      <rPr>
        <b/>
        <sz val="11"/>
        <rFont val="Courier New"/>
        <family val="3"/>
      </rPr>
      <t xml:space="preserve"> Licda. Wanda Polanco -Enc. Estadísticas.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</si>
</sst>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4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 Black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sz val="1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</cellStyleXfs>
  <cellXfs count="308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7" fillId="0" borderId="0" xfId="1" applyFont="1"/>
    <xf numFmtId="0" fontId="9" fillId="0" borderId="0" xfId="0" applyFont="1" applyAlignment="1" applyProtection="1"/>
    <xf numFmtId="3" fontId="10" fillId="0" borderId="0" xfId="0" applyNumberFormat="1" applyFont="1" applyBorder="1" applyAlignment="1" applyProtection="1"/>
    <xf numFmtId="0" fontId="13" fillId="0" borderId="0" xfId="0" applyFont="1" applyAlignment="1" applyProtection="1"/>
    <xf numFmtId="0" fontId="0" fillId="0" borderId="0" xfId="0" applyProtection="1">
      <protection locked="0"/>
    </xf>
    <xf numFmtId="0" fontId="10" fillId="0" borderId="1" xfId="0" applyFont="1" applyBorder="1" applyAlignment="1" applyProtection="1"/>
    <xf numFmtId="0" fontId="10" fillId="0" borderId="0" xfId="0" applyFont="1" applyBorder="1" applyAlignment="1" applyProtection="1"/>
    <xf numFmtId="0" fontId="0" fillId="0" borderId="0" xfId="0" applyProtection="1"/>
    <xf numFmtId="14" fontId="10" fillId="0" borderId="2" xfId="0" applyNumberFormat="1" applyFont="1" applyBorder="1" applyAlignment="1" applyProtection="1"/>
    <xf numFmtId="14" fontId="10" fillId="0" borderId="0" xfId="0" applyNumberFormat="1" applyFont="1" applyBorder="1" applyAlignment="1" applyProtection="1"/>
    <xf numFmtId="1" fontId="10" fillId="0" borderId="0" xfId="0" applyNumberFormat="1" applyFont="1" applyBorder="1" applyAlignment="1" applyProtection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6" fillId="2" borderId="0" xfId="0" applyFont="1" applyFill="1" applyBorder="1"/>
    <xf numFmtId="0" fontId="11" fillId="0" borderId="19" xfId="0" applyFont="1" applyBorder="1" applyAlignment="1"/>
    <xf numFmtId="3" fontId="11" fillId="0" borderId="19" xfId="0" applyNumberFormat="1" applyFont="1" applyBorder="1" applyAlignment="1" applyProtection="1">
      <alignment horizontal="right"/>
    </xf>
    <xf numFmtId="0" fontId="16" fillId="2" borderId="0" xfId="0" applyFont="1" applyFill="1" applyBorder="1" applyAlignment="1"/>
    <xf numFmtId="3" fontId="11" fillId="0" borderId="22" xfId="0" applyNumberFormat="1" applyFont="1" applyBorder="1" applyAlignment="1" applyProtection="1">
      <alignment horizontal="right"/>
    </xf>
    <xf numFmtId="0" fontId="0" fillId="0" borderId="0" xfId="0" applyAlignment="1"/>
    <xf numFmtId="0" fontId="11" fillId="0" borderId="19" xfId="0" applyFont="1" applyBorder="1"/>
    <xf numFmtId="3" fontId="17" fillId="3" borderId="19" xfId="0" applyNumberFormat="1" applyFont="1" applyFill="1" applyBorder="1" applyAlignment="1" applyProtection="1">
      <alignment horizontal="right"/>
    </xf>
    <xf numFmtId="3" fontId="11" fillId="3" borderId="19" xfId="0" applyNumberFormat="1" applyFont="1" applyFill="1" applyBorder="1" applyAlignment="1" applyProtection="1">
      <alignment horizontal="right"/>
    </xf>
    <xf numFmtId="0" fontId="18" fillId="2" borderId="0" xfId="0" applyFont="1" applyFill="1" applyBorder="1"/>
    <xf numFmtId="0" fontId="1" fillId="0" borderId="0" xfId="0" applyFont="1"/>
    <xf numFmtId="0" fontId="11" fillId="0" borderId="3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26" xfId="0" applyFont="1" applyBorder="1" applyAlignment="1"/>
    <xf numFmtId="0" fontId="11" fillId="0" borderId="2" xfId="0" applyFont="1" applyBorder="1" applyAlignment="1"/>
    <xf numFmtId="0" fontId="11" fillId="0" borderId="23" xfId="0" applyFont="1" applyBorder="1" applyAlignment="1"/>
    <xf numFmtId="0" fontId="11" fillId="0" borderId="34" xfId="0" applyFont="1" applyFill="1" applyBorder="1" applyAlignment="1"/>
    <xf numFmtId="0" fontId="11" fillId="0" borderId="35" xfId="0" applyFont="1" applyFill="1" applyBorder="1" applyAlignment="1"/>
    <xf numFmtId="0" fontId="11" fillId="0" borderId="36" xfId="0" applyFont="1" applyFill="1" applyBorder="1" applyAlignment="1"/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21" fillId="0" borderId="0" xfId="0" applyFont="1"/>
    <xf numFmtId="0" fontId="22" fillId="0" borderId="39" xfId="0" applyFont="1" applyBorder="1" applyAlignment="1"/>
    <xf numFmtId="0" fontId="0" fillId="0" borderId="39" xfId="0" applyBorder="1"/>
    <xf numFmtId="0" fontId="20" fillId="0" borderId="26" xfId="0" applyFont="1" applyBorder="1" applyProtection="1"/>
    <xf numFmtId="0" fontId="20" fillId="0" borderId="2" xfId="0" applyFont="1" applyBorder="1" applyProtection="1"/>
    <xf numFmtId="0" fontId="23" fillId="0" borderId="2" xfId="0" applyFont="1" applyBorder="1" applyProtection="1"/>
    <xf numFmtId="0" fontId="16" fillId="0" borderId="2" xfId="0" applyFont="1" applyBorder="1" applyAlignment="1" applyProtection="1">
      <alignment horizontal="center"/>
    </xf>
    <xf numFmtId="0" fontId="11" fillId="0" borderId="12" xfId="0" applyFont="1" applyBorder="1"/>
    <xf numFmtId="0" fontId="12" fillId="0" borderId="40" xfId="0" applyFont="1" applyBorder="1"/>
    <xf numFmtId="3" fontId="12" fillId="4" borderId="41" xfId="0" applyNumberFormat="1" applyFont="1" applyFill="1" applyBorder="1" applyAlignment="1">
      <alignment horizontal="right"/>
    </xf>
    <xf numFmtId="0" fontId="12" fillId="0" borderId="45" xfId="0" applyFont="1" applyBorder="1" applyAlignment="1"/>
    <xf numFmtId="0" fontId="12" fillId="0" borderId="0" xfId="0" applyFont="1" applyBorder="1" applyAlignment="1"/>
    <xf numFmtId="0" fontId="12" fillId="0" borderId="46" xfId="0" applyFont="1" applyBorder="1" applyAlignment="1"/>
    <xf numFmtId="0" fontId="12" fillId="0" borderId="47" xfId="0" applyFont="1" applyBorder="1" applyAlignment="1"/>
    <xf numFmtId="0" fontId="12" fillId="0" borderId="3" xfId="0" applyFont="1" applyBorder="1" applyAlignment="1"/>
    <xf numFmtId="0" fontId="12" fillId="0" borderId="17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0" fillId="0" borderId="34" xfId="0" applyFont="1" applyBorder="1" applyProtection="1"/>
    <xf numFmtId="0" fontId="20" fillId="0" borderId="35" xfId="0" applyFont="1" applyBorder="1" applyProtection="1"/>
    <xf numFmtId="0" fontId="0" fillId="0" borderId="35" xfId="0" applyBorder="1" applyProtection="1"/>
    <xf numFmtId="0" fontId="24" fillId="0" borderId="0" xfId="0" applyFont="1"/>
    <xf numFmtId="0" fontId="20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0" fillId="6" borderId="0" xfId="0" applyFill="1"/>
    <xf numFmtId="0" fontId="24" fillId="6" borderId="0" xfId="0" applyFont="1" applyFill="1"/>
    <xf numFmtId="0" fontId="20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26" fillId="0" borderId="0" xfId="2" applyFont="1" applyBorder="1" applyAlignment="1"/>
    <xf numFmtId="0" fontId="9" fillId="0" borderId="0" xfId="0" applyFont="1" applyBorder="1" applyAlignment="1"/>
    <xf numFmtId="0" fontId="27" fillId="0" borderId="18" xfId="0" applyFont="1" applyBorder="1"/>
    <xf numFmtId="3" fontId="28" fillId="0" borderId="21" xfId="3" applyNumberFormat="1" applyFont="1" applyBorder="1" applyProtection="1"/>
    <xf numFmtId="3" fontId="28" fillId="0" borderId="51" xfId="3" applyNumberFormat="1" applyFont="1" applyBorder="1" applyAlignment="1" applyProtection="1"/>
    <xf numFmtId="3" fontId="28" fillId="0" borderId="22" xfId="3" applyNumberFormat="1" applyFont="1" applyBorder="1" applyAlignment="1" applyProtection="1"/>
    <xf numFmtId="0" fontId="28" fillId="0" borderId="22" xfId="0" applyFont="1" applyBorder="1" applyProtection="1"/>
    <xf numFmtId="3" fontId="28" fillId="0" borderId="27" xfId="3" applyNumberFormat="1" applyFont="1" applyBorder="1" applyProtection="1">
      <protection locked="0"/>
    </xf>
    <xf numFmtId="3" fontId="28" fillId="0" borderId="19" xfId="3" applyNumberFormat="1" applyFont="1" applyBorder="1" applyProtection="1">
      <protection locked="0"/>
    </xf>
    <xf numFmtId="3" fontId="28" fillId="0" borderId="24" xfId="0" applyNumberFormat="1" applyFont="1" applyBorder="1" applyProtection="1">
      <protection locked="0"/>
    </xf>
    <xf numFmtId="3" fontId="28" fillId="0" borderId="20" xfId="3" applyNumberFormat="1" applyFont="1" applyBorder="1" applyProtection="1"/>
    <xf numFmtId="0" fontId="3" fillId="0" borderId="0" xfId="0" applyFont="1"/>
    <xf numFmtId="0" fontId="25" fillId="0" borderId="18" xfId="0" applyFont="1" applyBorder="1"/>
    <xf numFmtId="18" fontId="0" fillId="0" borderId="0" xfId="0" applyNumberFormat="1"/>
    <xf numFmtId="0" fontId="9" fillId="0" borderId="45" xfId="0" applyFont="1" applyBorder="1"/>
    <xf numFmtId="0" fontId="9" fillId="0" borderId="0" xfId="0" applyFont="1" applyBorder="1"/>
    <xf numFmtId="167" fontId="9" fillId="0" borderId="0" xfId="0" applyNumberFormat="1" applyFont="1" applyBorder="1"/>
    <xf numFmtId="0" fontId="0" fillId="0" borderId="0" xfId="0" applyBorder="1"/>
    <xf numFmtId="0" fontId="26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2" fillId="0" borderId="27" xfId="0" applyFont="1" applyBorder="1" applyAlignment="1"/>
    <xf numFmtId="0" fontId="31" fillId="0" borderId="0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left"/>
    </xf>
    <xf numFmtId="0" fontId="31" fillId="0" borderId="8" xfId="0" applyFont="1" applyBorder="1" applyProtection="1"/>
    <xf numFmtId="0" fontId="31" fillId="0" borderId="9" xfId="0" applyFont="1" applyBorder="1" applyProtection="1"/>
    <xf numFmtId="0" fontId="31" fillId="0" borderId="49" xfId="0" applyFont="1" applyBorder="1" applyProtection="1"/>
    <xf numFmtId="0" fontId="11" fillId="0" borderId="20" xfId="0" applyFont="1" applyBorder="1" applyAlignment="1">
      <alignment horizontal="left"/>
    </xf>
    <xf numFmtId="0" fontId="31" fillId="0" borderId="18" xfId="0" applyFont="1" applyBorder="1" applyProtection="1"/>
    <xf numFmtId="0" fontId="31" fillId="0" borderId="19" xfId="0" applyFont="1" applyBorder="1" applyProtection="1"/>
    <xf numFmtId="0" fontId="31" fillId="0" borderId="24" xfId="0" applyFont="1" applyBorder="1" applyProtection="1"/>
    <xf numFmtId="0" fontId="12" fillId="4" borderId="5" xfId="0" applyFont="1" applyFill="1" applyBorder="1" applyAlignment="1">
      <alignment vertical="center"/>
    </xf>
    <xf numFmtId="0" fontId="11" fillId="0" borderId="59" xfId="0" applyFont="1" applyBorder="1" applyAlignment="1">
      <alignment horizontal="left"/>
    </xf>
    <xf numFmtId="0" fontId="31" fillId="0" borderId="5" xfId="0" applyFont="1" applyBorder="1" applyProtection="1"/>
    <xf numFmtId="0" fontId="31" fillId="0" borderId="60" xfId="0" applyFont="1" applyBorder="1" applyProtection="1"/>
    <xf numFmtId="0" fontId="31" fillId="0" borderId="6" xfId="0" applyFont="1" applyBorder="1" applyProtection="1"/>
    <xf numFmtId="0" fontId="11" fillId="0" borderId="61" xfId="0" applyFont="1" applyBorder="1" applyAlignment="1">
      <alignment horizontal="left"/>
    </xf>
    <xf numFmtId="1" fontId="0" fillId="0" borderId="0" xfId="0" applyNumberFormat="1"/>
    <xf numFmtId="0" fontId="31" fillId="0" borderId="8" xfId="0" applyFont="1" applyBorder="1"/>
    <xf numFmtId="0" fontId="31" fillId="0" borderId="28" xfId="0" applyFont="1" applyBorder="1"/>
    <xf numFmtId="0" fontId="11" fillId="0" borderId="53" xfId="0" applyFont="1" applyBorder="1" applyAlignment="1">
      <alignment horizontal="left"/>
    </xf>
    <xf numFmtId="0" fontId="31" fillId="0" borderId="28" xfId="0" applyFont="1" applyBorder="1" applyProtection="1"/>
    <xf numFmtId="0" fontId="31" fillId="0" borderId="29" xfId="0" applyFont="1" applyBorder="1" applyProtection="1"/>
    <xf numFmtId="0" fontId="31" fillId="0" borderId="30" xfId="0" applyFont="1" applyBorder="1" applyProtection="1"/>
    <xf numFmtId="0" fontId="10" fillId="0" borderId="0" xfId="0" applyFont="1" applyBorder="1" applyAlignment="1"/>
    <xf numFmtId="0" fontId="8" fillId="0" borderId="0" xfId="0" applyFont="1" applyBorder="1" applyAlignment="1"/>
    <xf numFmtId="0" fontId="2" fillId="0" borderId="31" xfId="0" applyFont="1" applyBorder="1" applyAlignment="1" applyProtection="1">
      <alignment vertical="top"/>
      <protection locked="0"/>
    </xf>
    <xf numFmtId="0" fontId="0" fillId="0" borderId="35" xfId="0" applyBorder="1" applyAlignment="1" applyProtection="1">
      <alignment horizontal="center"/>
    </xf>
    <xf numFmtId="0" fontId="11" fillId="0" borderId="2" xfId="0" applyFont="1" applyBorder="1" applyAlignment="1">
      <alignment horizontal="left"/>
    </xf>
    <xf numFmtId="0" fontId="34" fillId="7" borderId="5" xfId="0" applyFont="1" applyFill="1" applyBorder="1" applyAlignment="1">
      <alignment horizontal="center"/>
    </xf>
    <xf numFmtId="0" fontId="34" fillId="7" borderId="6" xfId="0" applyFont="1" applyFill="1" applyBorder="1" applyAlignment="1">
      <alignment horizontal="center"/>
    </xf>
    <xf numFmtId="0" fontId="34" fillId="7" borderId="11" xfId="0" applyFont="1" applyFill="1" applyBorder="1" applyAlignment="1">
      <alignment horizontal="center"/>
    </xf>
    <xf numFmtId="0" fontId="34" fillId="7" borderId="12" xfId="0" applyFont="1" applyFill="1" applyBorder="1" applyAlignment="1">
      <alignment horizontal="center"/>
    </xf>
    <xf numFmtId="0" fontId="34" fillId="7" borderId="15" xfId="0" applyFont="1" applyFill="1" applyBorder="1" applyAlignment="1">
      <alignment horizontal="center"/>
    </xf>
    <xf numFmtId="0" fontId="34" fillId="7" borderId="16" xfId="0" applyFont="1" applyFill="1" applyBorder="1"/>
    <xf numFmtId="0" fontId="34" fillId="7" borderId="21" xfId="0" applyFont="1" applyFill="1" applyBorder="1" applyAlignment="1">
      <alignment horizontal="center"/>
    </xf>
    <xf numFmtId="0" fontId="34" fillId="7" borderId="22" xfId="0" applyFont="1" applyFill="1" applyBorder="1" applyAlignment="1">
      <alignment horizontal="center"/>
    </xf>
    <xf numFmtId="3" fontId="35" fillId="7" borderId="13" xfId="0" applyNumberFormat="1" applyFont="1" applyFill="1" applyBorder="1" applyAlignment="1">
      <alignment horizontal="right"/>
    </xf>
    <xf numFmtId="3" fontId="35" fillId="7" borderId="24" xfId="0" applyNumberFormat="1" applyFont="1" applyFill="1" applyBorder="1" applyAlignment="1">
      <alignment horizontal="right"/>
    </xf>
    <xf numFmtId="3" fontId="35" fillId="7" borderId="25" xfId="0" applyNumberFormat="1" applyFont="1" applyFill="1" applyBorder="1" applyAlignment="1">
      <alignment horizontal="right"/>
    </xf>
    <xf numFmtId="0" fontId="35" fillId="7" borderId="30" xfId="0" applyFont="1" applyFill="1" applyBorder="1" applyProtection="1"/>
    <xf numFmtId="3" fontId="35" fillId="7" borderId="32" xfId="0" applyNumberFormat="1" applyFont="1" applyFill="1" applyBorder="1" applyAlignment="1" applyProtection="1">
      <alignment horizontal="right"/>
    </xf>
    <xf numFmtId="3" fontId="35" fillId="7" borderId="33" xfId="0" applyNumberFormat="1" applyFont="1" applyFill="1" applyBorder="1" applyAlignment="1" applyProtection="1">
      <alignment horizontal="right"/>
    </xf>
    <xf numFmtId="3" fontId="35" fillId="7" borderId="33" xfId="0" applyNumberFormat="1" applyFont="1" applyFill="1" applyBorder="1" applyProtection="1"/>
    <xf numFmtId="3" fontId="35" fillId="7" borderId="37" xfId="0" applyNumberFormat="1" applyFont="1" applyFill="1" applyBorder="1" applyAlignment="1" applyProtection="1"/>
    <xf numFmtId="3" fontId="35" fillId="7" borderId="23" xfId="0" applyNumberFormat="1" applyFont="1" applyFill="1" applyBorder="1" applyAlignment="1">
      <alignment horizontal="right"/>
    </xf>
    <xf numFmtId="3" fontId="35" fillId="7" borderId="42" xfId="0" applyNumberFormat="1" applyFont="1" applyFill="1" applyBorder="1" applyAlignment="1">
      <alignment horizontal="right"/>
    </xf>
    <xf numFmtId="0" fontId="35" fillId="7" borderId="43" xfId="0" applyFont="1" applyFill="1" applyBorder="1" applyAlignment="1"/>
    <xf numFmtId="0" fontId="35" fillId="7" borderId="55" xfId="0" applyFont="1" applyFill="1" applyBorder="1" applyAlignment="1"/>
    <xf numFmtId="0" fontId="35" fillId="7" borderId="12" xfId="0" applyFont="1" applyFill="1" applyBorder="1"/>
    <xf numFmtId="0" fontId="35" fillId="7" borderId="12" xfId="0" applyFont="1" applyFill="1" applyBorder="1" applyAlignment="1">
      <alignment horizontal="left"/>
    </xf>
    <xf numFmtId="0" fontId="35" fillId="7" borderId="56" xfId="0" applyFont="1" applyFill="1" applyBorder="1" applyAlignment="1">
      <alignment horizontal="center"/>
    </xf>
    <xf numFmtId="3" fontId="35" fillId="7" borderId="13" xfId="0" applyNumberFormat="1" applyFont="1" applyFill="1" applyBorder="1"/>
    <xf numFmtId="3" fontId="35" fillId="7" borderId="23" xfId="0" applyNumberFormat="1" applyFont="1" applyFill="1" applyBorder="1"/>
    <xf numFmtId="0" fontId="35" fillId="7" borderId="53" xfId="0" applyFont="1" applyFill="1" applyBorder="1" applyAlignment="1">
      <alignment horizontal="left"/>
    </xf>
    <xf numFmtId="0" fontId="35" fillId="7" borderId="28" xfId="0" applyFont="1" applyFill="1" applyBorder="1"/>
    <xf numFmtId="0" fontId="35" fillId="7" borderId="29" xfId="0" applyFont="1" applyFill="1" applyBorder="1"/>
    <xf numFmtId="0" fontId="35" fillId="7" borderId="30" xfId="0" applyFont="1" applyFill="1" applyBorder="1"/>
    <xf numFmtId="3" fontId="35" fillId="7" borderId="36" xfId="0" applyNumberFormat="1" applyFont="1" applyFill="1" applyBorder="1"/>
    <xf numFmtId="3" fontId="35" fillId="7" borderId="7" xfId="0" applyNumberFormat="1" applyFont="1" applyFill="1" applyBorder="1"/>
    <xf numFmtId="0" fontId="35" fillId="7" borderId="35" xfId="0" applyFont="1" applyFill="1" applyBorder="1" applyAlignment="1">
      <alignment horizontal="left"/>
    </xf>
    <xf numFmtId="1" fontId="35" fillId="7" borderId="28" xfId="0" applyNumberFormat="1" applyFont="1" applyFill="1" applyBorder="1"/>
    <xf numFmtId="1" fontId="35" fillId="7" borderId="29" xfId="0" applyNumberFormat="1" applyFont="1" applyFill="1" applyBorder="1"/>
    <xf numFmtId="1" fontId="35" fillId="7" borderId="30" xfId="0" applyNumberFormat="1" applyFont="1" applyFill="1" applyBorder="1"/>
    <xf numFmtId="0" fontId="0" fillId="0" borderId="44" xfId="0" applyBorder="1"/>
    <xf numFmtId="0" fontId="35" fillId="8" borderId="43" xfId="0" applyFont="1" applyFill="1" applyBorder="1" applyAlignment="1">
      <alignment vertical="center" wrapText="1"/>
    </xf>
    <xf numFmtId="0" fontId="35" fillId="8" borderId="40" xfId="0" applyFont="1" applyFill="1" applyBorder="1" applyAlignment="1">
      <alignment horizontal="center" vertical="center" wrapText="1"/>
    </xf>
    <xf numFmtId="0" fontId="35" fillId="8" borderId="41" xfId="0" applyFont="1" applyFill="1" applyBorder="1" applyAlignment="1">
      <alignment horizontal="center" wrapText="1"/>
    </xf>
    <xf numFmtId="0" fontId="35" fillId="8" borderId="50" xfId="0" applyFont="1" applyFill="1" applyBorder="1" applyAlignment="1">
      <alignment horizontal="center"/>
    </xf>
    <xf numFmtId="0" fontId="34" fillId="8" borderId="28" xfId="0" applyFont="1" applyFill="1" applyBorder="1"/>
    <xf numFmtId="3" fontId="36" fillId="8" borderId="53" xfId="3" applyNumberFormat="1" applyFont="1" applyFill="1" applyBorder="1"/>
    <xf numFmtId="3" fontId="36" fillId="8" borderId="28" xfId="3" applyNumberFormat="1" applyFont="1" applyFill="1" applyBorder="1"/>
    <xf numFmtId="3" fontId="36" fillId="8" borderId="29" xfId="3" applyNumberFormat="1" applyFont="1" applyFill="1" applyBorder="1"/>
    <xf numFmtId="3" fontId="36" fillId="8" borderId="54" xfId="3" applyNumberFormat="1" applyFont="1" applyFill="1" applyBorder="1"/>
    <xf numFmtId="4" fontId="36" fillId="8" borderId="29" xfId="3" applyNumberFormat="1" applyFont="1" applyFill="1" applyBorder="1"/>
    <xf numFmtId="3" fontId="36" fillId="8" borderId="63" xfId="3" applyNumberFormat="1" applyFont="1" applyFill="1" applyBorder="1"/>
    <xf numFmtId="4" fontId="36" fillId="8" borderId="63" xfId="3" applyNumberFormat="1" applyFont="1" applyFill="1" applyBorder="1"/>
    <xf numFmtId="3" fontId="35" fillId="8" borderId="52" xfId="3" applyNumberFormat="1" applyFont="1" applyFill="1" applyBorder="1"/>
    <xf numFmtId="3" fontId="35" fillId="8" borderId="24" xfId="3" applyNumberFormat="1" applyFont="1" applyFill="1" applyBorder="1"/>
    <xf numFmtId="3" fontId="37" fillId="8" borderId="19" xfId="3" applyNumberFormat="1" applyFont="1" applyFill="1" applyBorder="1" applyProtection="1">
      <protection locked="0"/>
    </xf>
    <xf numFmtId="166" fontId="37" fillId="8" borderId="19" xfId="3" applyNumberFormat="1" applyFont="1" applyFill="1" applyBorder="1" applyAlignment="1" applyProtection="1">
      <protection locked="0"/>
    </xf>
    <xf numFmtId="166" fontId="37" fillId="8" borderId="19" xfId="3" applyNumberFormat="1" applyFont="1" applyFill="1" applyBorder="1" applyProtection="1">
      <protection locked="0"/>
    </xf>
    <xf numFmtId="3" fontId="37" fillId="8" borderId="29" xfId="3" applyNumberFormat="1" applyFont="1" applyFill="1" applyBorder="1" applyProtection="1">
      <protection locked="0"/>
    </xf>
    <xf numFmtId="166" fontId="37" fillId="8" borderId="29" xfId="3" applyNumberFormat="1" applyFont="1" applyFill="1" applyBorder="1" applyProtection="1">
      <protection locked="0"/>
    </xf>
    <xf numFmtId="3" fontId="35" fillId="8" borderId="24" xfId="0" applyNumberFormat="1" applyFont="1" applyFill="1" applyBorder="1" applyProtection="1">
      <protection locked="0"/>
    </xf>
    <xf numFmtId="1" fontId="10" fillId="0" borderId="2" xfId="0" applyNumberFormat="1" applyFont="1" applyBorder="1" applyAlignment="1" applyProtection="1">
      <alignment horizontal="center" vertical="center"/>
    </xf>
    <xf numFmtId="0" fontId="40" fillId="0" borderId="38" xfId="0" applyFont="1" applyBorder="1" applyAlignment="1"/>
    <xf numFmtId="0" fontId="40" fillId="0" borderId="39" xfId="0" applyFont="1" applyBorder="1" applyAlignment="1"/>
    <xf numFmtId="0" fontId="40" fillId="0" borderId="4" xfId="0" applyFont="1" applyBorder="1" applyAlignment="1">
      <alignment horizontal="center"/>
    </xf>
    <xf numFmtId="0" fontId="35" fillId="7" borderId="57" xfId="0" applyFont="1" applyFill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0" fillId="0" borderId="0" xfId="0" applyAlignment="1"/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164" fontId="28" fillId="0" borderId="29" xfId="3" applyNumberFormat="1" applyFont="1" applyBorder="1" applyAlignment="1" applyProtection="1">
      <alignment horizontal="left"/>
    </xf>
    <xf numFmtId="164" fontId="28" fillId="0" borderId="30" xfId="3" applyNumberFormat="1" applyFont="1" applyBorder="1" applyAlignment="1" applyProtection="1">
      <alignment horizontal="left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61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164" fontId="28" fillId="0" borderId="20" xfId="3" applyNumberFormat="1" applyFont="1" applyBorder="1" applyAlignment="1" applyProtection="1">
      <alignment horizontal="left"/>
    </xf>
    <xf numFmtId="164" fontId="28" fillId="0" borderId="23" xfId="3" applyNumberFormat="1" applyFont="1" applyBorder="1" applyAlignment="1" applyProtection="1">
      <alignment horizontal="left"/>
    </xf>
    <xf numFmtId="0" fontId="35" fillId="7" borderId="18" xfId="0" applyFont="1" applyFill="1" applyBorder="1" applyAlignment="1">
      <alignment horizontal="left"/>
    </xf>
    <xf numFmtId="0" fontId="35" fillId="7" borderId="19" xfId="0" applyFont="1" applyFill="1" applyBorder="1" applyAlignment="1">
      <alignment horizontal="left"/>
    </xf>
    <xf numFmtId="164" fontId="35" fillId="7" borderId="19" xfId="3" applyNumberFormat="1" applyFont="1" applyFill="1" applyBorder="1" applyAlignment="1">
      <alignment horizontal="left"/>
    </xf>
    <xf numFmtId="164" fontId="35" fillId="7" borderId="24" xfId="3" applyNumberFormat="1" applyFont="1" applyFill="1" applyBorder="1" applyAlignment="1">
      <alignment horizontal="left"/>
    </xf>
    <xf numFmtId="164" fontId="28" fillId="0" borderId="19" xfId="3" applyNumberFormat="1" applyFont="1" applyBorder="1" applyAlignment="1" applyProtection="1">
      <alignment horizontal="left"/>
    </xf>
    <xf numFmtId="164" fontId="28" fillId="0" borderId="24" xfId="3" applyNumberFormat="1" applyFont="1" applyBorder="1" applyAlignment="1" applyProtection="1">
      <alignment horizontal="left"/>
    </xf>
    <xf numFmtId="1" fontId="28" fillId="0" borderId="20" xfId="3" applyNumberFormat="1" applyFont="1" applyBorder="1" applyAlignment="1" applyProtection="1">
      <alignment horizontal="right"/>
    </xf>
    <xf numFmtId="1" fontId="28" fillId="0" borderId="23" xfId="3" applyNumberFormat="1" applyFont="1" applyBorder="1" applyAlignment="1" applyProtection="1">
      <alignment horizontal="right"/>
    </xf>
    <xf numFmtId="0" fontId="35" fillId="7" borderId="4" xfId="0" applyFont="1" applyFill="1" applyBorder="1" applyAlignment="1">
      <alignment horizontal="center" vertical="center"/>
    </xf>
    <xf numFmtId="0" fontId="35" fillId="7" borderId="14" xfId="0" applyFont="1" applyFill="1" applyBorder="1" applyAlignment="1">
      <alignment horizontal="center" vertical="center"/>
    </xf>
    <xf numFmtId="0" fontId="35" fillId="7" borderId="48" xfId="0" applyFont="1" applyFill="1" applyBorder="1" applyAlignment="1">
      <alignment horizontal="center" vertical="center"/>
    </xf>
    <xf numFmtId="0" fontId="10" fillId="0" borderId="62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5" fillId="7" borderId="5" xfId="0" applyFont="1" applyFill="1" applyBorder="1" applyAlignment="1">
      <alignment horizontal="center" vertical="center"/>
    </xf>
    <xf numFmtId="0" fontId="35" fillId="7" borderId="15" xfId="0" applyFont="1" applyFill="1" applyBorder="1" applyAlignment="1">
      <alignment horizontal="center" vertical="center"/>
    </xf>
    <xf numFmtId="0" fontId="35" fillId="7" borderId="58" xfId="0" applyFont="1" applyFill="1" applyBorder="1" applyAlignment="1">
      <alignment horizontal="center" vertical="center"/>
    </xf>
    <xf numFmtId="0" fontId="35" fillId="8" borderId="60" xfId="0" applyFont="1" applyFill="1" applyBorder="1" applyAlignment="1">
      <alignment horizontal="center" wrapText="1"/>
    </xf>
    <xf numFmtId="0" fontId="35" fillId="8" borderId="22" xfId="0" applyFont="1" applyFill="1" applyBorder="1" applyAlignment="1">
      <alignment horizontal="center" wrapText="1"/>
    </xf>
    <xf numFmtId="0" fontId="36" fillId="8" borderId="6" xfId="0" applyFont="1" applyFill="1" applyBorder="1" applyAlignment="1">
      <alignment horizontal="center" vertical="center" wrapText="1"/>
    </xf>
    <xf numFmtId="0" fontId="36" fillId="8" borderId="52" xfId="0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horizontal="left" wrapText="1"/>
    </xf>
    <xf numFmtId="0" fontId="29" fillId="0" borderId="39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9" fillId="0" borderId="45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9" fillId="0" borderId="46" xfId="0" applyFont="1" applyBorder="1" applyAlignment="1">
      <alignment horizontal="left" wrapText="1"/>
    </xf>
    <xf numFmtId="0" fontId="29" fillId="0" borderId="47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0" fontId="29" fillId="0" borderId="38" xfId="0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29" fillId="0" borderId="45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47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6" fillId="0" borderId="0" xfId="0" applyFont="1" applyBorder="1" applyAlignment="1">
      <alignment horizontal="center"/>
    </xf>
    <xf numFmtId="0" fontId="34" fillId="8" borderId="19" xfId="0" applyFont="1" applyFill="1" applyBorder="1" applyAlignment="1">
      <alignment horizontal="left" vertical="center"/>
    </xf>
    <xf numFmtId="0" fontId="34" fillId="8" borderId="20" xfId="0" applyFont="1" applyFill="1" applyBorder="1" applyAlignment="1">
      <alignment horizontal="left" vertical="center"/>
    </xf>
    <xf numFmtId="0" fontId="34" fillId="8" borderId="12" xfId="0" applyFont="1" applyFill="1" applyBorder="1" applyAlignment="1">
      <alignment horizontal="left" vertical="center"/>
    </xf>
    <xf numFmtId="0" fontId="34" fillId="8" borderId="11" xfId="0" applyFont="1" applyFill="1" applyBorder="1" applyAlignment="1">
      <alignment horizontal="left" vertical="center"/>
    </xf>
    <xf numFmtId="0" fontId="32" fillId="7" borderId="8" xfId="0" applyFont="1" applyFill="1" applyBorder="1" applyAlignment="1">
      <alignment horizontal="center"/>
    </xf>
    <xf numFmtId="0" fontId="32" fillId="7" borderId="9" xfId="0" applyFont="1" applyFill="1" applyBorder="1" applyAlignment="1">
      <alignment horizontal="center"/>
    </xf>
    <xf numFmtId="0" fontId="32" fillId="7" borderId="49" xfId="0" applyFont="1" applyFill="1" applyBorder="1" applyAlignment="1">
      <alignment horizontal="center"/>
    </xf>
    <xf numFmtId="0" fontId="1" fillId="0" borderId="0" xfId="0" applyFont="1" applyAlignment="1" applyProtection="1">
      <alignment horizontal="left" wrapText="1"/>
    </xf>
    <xf numFmtId="3" fontId="35" fillId="7" borderId="14" xfId="0" applyNumberFormat="1" applyFont="1" applyFill="1" applyBorder="1" applyAlignment="1">
      <alignment horizontal="center"/>
    </xf>
    <xf numFmtId="3" fontId="35" fillId="7" borderId="48" xfId="0" applyNumberFormat="1" applyFont="1" applyFill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164" fontId="26" fillId="0" borderId="43" xfId="2" applyFont="1" applyBorder="1" applyAlignment="1">
      <alignment horizontal="center"/>
    </xf>
    <xf numFmtId="164" fontId="26" fillId="0" borderId="44" xfId="2" applyFont="1" applyBorder="1" applyAlignment="1">
      <alignment horizontal="center"/>
    </xf>
    <xf numFmtId="164" fontId="26" fillId="0" borderId="42" xfId="2" applyFont="1" applyBorder="1" applyAlignment="1">
      <alignment horizontal="center"/>
    </xf>
    <xf numFmtId="0" fontId="35" fillId="8" borderId="4" xfId="0" applyFont="1" applyFill="1" applyBorder="1" applyAlignment="1">
      <alignment horizontal="left"/>
    </xf>
    <xf numFmtId="0" fontId="35" fillId="8" borderId="32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 vertical="center" wrapText="1"/>
    </xf>
    <xf numFmtId="0" fontId="35" fillId="8" borderId="48" xfId="0" applyFont="1" applyFill="1" applyBorder="1" applyAlignment="1">
      <alignment horizontal="center" vertical="center" wrapText="1"/>
    </xf>
    <xf numFmtId="0" fontId="35" fillId="8" borderId="44" xfId="0" applyFont="1" applyFill="1" applyBorder="1" applyAlignment="1">
      <alignment horizontal="center"/>
    </xf>
    <xf numFmtId="0" fontId="35" fillId="8" borderId="42" xfId="0" applyFont="1" applyFill="1" applyBorder="1" applyAlignment="1">
      <alignment horizontal="center"/>
    </xf>
    <xf numFmtId="0" fontId="35" fillId="8" borderId="5" xfId="0" applyFont="1" applyFill="1" applyBorder="1" applyAlignment="1">
      <alignment horizontal="center" wrapText="1"/>
    </xf>
    <xf numFmtId="0" fontId="35" fillId="8" borderId="51" xfId="0" applyFont="1" applyFill="1" applyBorder="1" applyAlignment="1">
      <alignment horizontal="center" wrapText="1"/>
    </xf>
    <xf numFmtId="0" fontId="35" fillId="8" borderId="60" xfId="0" applyFont="1" applyFill="1" applyBorder="1" applyAlignment="1">
      <alignment horizontal="center" vertical="center" wrapText="1"/>
    </xf>
    <xf numFmtId="0" fontId="35" fillId="8" borderId="22" xfId="0" applyFont="1" applyFill="1" applyBorder="1" applyAlignment="1">
      <alignment horizontal="center" vertical="center" wrapText="1"/>
    </xf>
    <xf numFmtId="0" fontId="35" fillId="7" borderId="44" xfId="0" quotePrefix="1" applyFont="1" applyFill="1" applyBorder="1" applyAlignment="1">
      <alignment horizontal="left" vertical="center"/>
    </xf>
    <xf numFmtId="0" fontId="35" fillId="7" borderId="42" xfId="0" quotePrefix="1" applyFont="1" applyFill="1" applyBorder="1" applyAlignment="1">
      <alignment horizontal="left" vertical="center"/>
    </xf>
    <xf numFmtId="0" fontId="11" fillId="0" borderId="2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11" fillId="0" borderId="0" xfId="0" applyFont="1" applyBorder="1" applyAlignment="1" applyProtection="1">
      <alignment horizontal="left"/>
    </xf>
    <xf numFmtId="0" fontId="14" fillId="0" borderId="3" xfId="0" applyFont="1" applyBorder="1" applyAlignment="1">
      <alignment horizontal="center"/>
    </xf>
    <xf numFmtId="0" fontId="34" fillId="7" borderId="4" xfId="0" applyFont="1" applyFill="1" applyBorder="1" applyAlignment="1">
      <alignment horizontal="center"/>
    </xf>
    <xf numFmtId="0" fontId="34" fillId="7" borderId="14" xfId="0" applyFont="1" applyFill="1" applyBorder="1" applyAlignment="1">
      <alignment horizontal="center"/>
    </xf>
    <xf numFmtId="0" fontId="34" fillId="7" borderId="7" xfId="0" applyFont="1" applyFill="1" applyBorder="1" applyAlignment="1">
      <alignment horizontal="left"/>
    </xf>
    <xf numFmtId="0" fontId="34" fillId="7" borderId="17" xfId="0" applyFont="1" applyFill="1" applyBorder="1" applyAlignment="1">
      <alignment horizontal="left"/>
    </xf>
    <xf numFmtId="0" fontId="34" fillId="7" borderId="8" xfId="0" applyFont="1" applyFill="1" applyBorder="1" applyAlignment="1">
      <alignment horizontal="left" vertical="center"/>
    </xf>
    <xf numFmtId="0" fontId="34" fillId="7" borderId="9" xfId="0" applyFont="1" applyFill="1" applyBorder="1" applyAlignment="1">
      <alignment horizontal="left" vertical="center"/>
    </xf>
    <xf numFmtId="0" fontId="34" fillId="7" borderId="10" xfId="0" applyFont="1" applyFill="1" applyBorder="1" applyAlignment="1">
      <alignment horizontal="left" vertical="center"/>
    </xf>
    <xf numFmtId="0" fontId="34" fillId="7" borderId="18" xfId="0" applyFont="1" applyFill="1" applyBorder="1" applyAlignment="1">
      <alignment horizontal="left" vertical="center"/>
    </xf>
    <xf numFmtId="0" fontId="34" fillId="7" borderId="19" xfId="0" applyFont="1" applyFill="1" applyBorder="1" applyAlignment="1">
      <alignment horizontal="left" vertical="center"/>
    </xf>
    <xf numFmtId="0" fontId="34" fillId="7" borderId="20" xfId="0" applyFont="1" applyFill="1" applyBorder="1" applyAlignment="1">
      <alignment horizontal="left" vertical="center"/>
    </xf>
    <xf numFmtId="0" fontId="34" fillId="7" borderId="13" xfId="0" applyFont="1" applyFill="1" applyBorder="1" applyAlignment="1">
      <alignment horizontal="center"/>
    </xf>
    <xf numFmtId="0" fontId="34" fillId="7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9" fillId="0" borderId="0" xfId="0" applyFont="1" applyAlignment="1" applyProtection="1">
      <alignment horizontal="left"/>
    </xf>
    <xf numFmtId="0" fontId="11" fillId="0" borderId="1" xfId="0" applyFont="1" applyBorder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0" fontId="10" fillId="0" borderId="1" xfId="0" applyFont="1" applyBorder="1" applyAlignment="1" applyProtection="1">
      <alignment horizontal="left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785084"/>
          <a:ext cx="2042680" cy="423920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129887</xdr:colOff>
      <xdr:row>0</xdr:row>
      <xdr:rowOff>43295</xdr:rowOff>
    </xdr:from>
    <xdr:to>
      <xdr:col>6</xdr:col>
      <xdr:colOff>640772</xdr:colOff>
      <xdr:row>3</xdr:row>
      <xdr:rowOff>0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9455" y="43295"/>
          <a:ext cx="2424544" cy="588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18" name="Group 1"/>
        <xdr:cNvGrpSpPr>
          <a:grpSpLocks noChangeAspect="1"/>
        </xdr:cNvGrpSpPr>
      </xdr:nvGrpSpPr>
      <xdr:grpSpPr bwMode="auto">
        <a:xfrm>
          <a:off x="114300" y="10785084"/>
          <a:ext cx="2042680" cy="423920"/>
          <a:chOff x="2279" y="2447"/>
          <a:chExt cx="4443" cy="1235"/>
        </a:xfrm>
      </xdr:grpSpPr>
      <xdr:sp macro="" textlink="">
        <xdr:nvSpPr>
          <xdr:cNvPr id="19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1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3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4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25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 refreshError="1"/>
      <sheetData sheetId="1" refreshError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tabSelected="1" zoomScale="110" zoomScaleNormal="110" workbookViewId="0">
      <selection activeCell="N116" sqref="N116"/>
    </sheetView>
  </sheetViews>
  <sheetFormatPr baseColWidth="10" defaultRowHeight="15" x14ac:dyDescent="0.25"/>
  <cols>
    <col min="1" max="1" width="19.28515625" customWidth="1"/>
    <col min="4" max="4" width="12.5703125" customWidth="1"/>
    <col min="5" max="5" width="6.85546875" customWidth="1"/>
    <col min="8" max="8" width="8.140625" customWidth="1"/>
    <col min="9" max="9" width="7.85546875" customWidth="1"/>
    <col min="10" max="10" width="12.28515625" customWidth="1"/>
    <col min="11" max="11" width="11.5703125" customWidth="1"/>
    <col min="12" max="12" width="11.140625" customWidth="1"/>
  </cols>
  <sheetData>
    <row r="1" spans="1:19" ht="19.5" x14ac:dyDescent="0.4">
      <c r="A1" s="1" t="s">
        <v>0</v>
      </c>
      <c r="D1" s="300"/>
      <c r="E1" s="300"/>
      <c r="F1" s="300"/>
      <c r="G1" s="300"/>
      <c r="L1" s="2" t="s">
        <v>1</v>
      </c>
    </row>
    <row r="2" spans="1:19" x14ac:dyDescent="0.25">
      <c r="A2" t="s">
        <v>2</v>
      </c>
      <c r="D2" s="300"/>
      <c r="E2" s="300"/>
      <c r="F2" s="300"/>
      <c r="G2" s="300"/>
    </row>
    <row r="3" spans="1:19" x14ac:dyDescent="0.25">
      <c r="A3" s="3" t="s">
        <v>3</v>
      </c>
      <c r="D3" s="300"/>
      <c r="E3" s="300"/>
      <c r="F3" s="300"/>
      <c r="G3" s="300"/>
    </row>
    <row r="4" spans="1:19" x14ac:dyDescent="0.25">
      <c r="D4" s="300"/>
      <c r="E4" s="300"/>
      <c r="F4" s="300"/>
      <c r="G4" s="300"/>
      <c r="N4" s="301"/>
      <c r="O4" s="301"/>
      <c r="P4" s="301"/>
      <c r="Q4" s="301"/>
    </row>
    <row r="5" spans="1:19" x14ac:dyDescent="0.25">
      <c r="A5" s="302" t="s">
        <v>4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N5" s="301"/>
      <c r="O5" s="301"/>
      <c r="P5" s="301"/>
      <c r="Q5" s="301"/>
    </row>
    <row r="6" spans="1:19" ht="15.75" x14ac:dyDescent="0.3">
      <c r="A6" s="303" t="s">
        <v>198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N6" s="262" t="s">
        <v>5</v>
      </c>
      <c r="O6" s="262"/>
      <c r="P6" s="262"/>
      <c r="Q6" s="262"/>
    </row>
    <row r="7" spans="1:19" ht="15.75" customHeight="1" x14ac:dyDescent="0.25">
      <c r="A7" s="4" t="s">
        <v>6</v>
      </c>
      <c r="B7" s="5" t="str">
        <f>'[1]67-A'!B14</f>
        <v>O</v>
      </c>
      <c r="C7" s="304" t="s">
        <v>7</v>
      </c>
      <c r="D7" s="304"/>
      <c r="E7" s="305" t="str">
        <f>'[1]67-A'!E14:G14</f>
        <v>DISTRITO_NACIONAL</v>
      </c>
      <c r="F7" s="305"/>
      <c r="G7" s="305"/>
      <c r="H7" s="306" t="s">
        <v>8</v>
      </c>
      <c r="I7" s="306"/>
      <c r="J7" s="307" t="str">
        <f>'[1]67-A'!J14:K14</f>
        <v>AREA IV</v>
      </c>
      <c r="K7" s="307"/>
      <c r="L7" s="6"/>
      <c r="M7" s="7"/>
      <c r="N7" s="262"/>
      <c r="O7" s="262"/>
      <c r="P7" s="262"/>
      <c r="Q7" s="262"/>
    </row>
    <row r="8" spans="1:19" ht="15.75" x14ac:dyDescent="0.25">
      <c r="A8" s="4" t="s">
        <v>9</v>
      </c>
      <c r="B8" s="286" t="str">
        <f>'[1]67-A'!B15:D15</f>
        <v>HOSP. FRANCISCO MOSCOSO PUELLO</v>
      </c>
      <c r="C8" s="286"/>
      <c r="D8" s="286"/>
      <c r="E8" s="286"/>
      <c r="F8" s="4" t="s">
        <v>10</v>
      </c>
      <c r="G8" s="8" t="str">
        <f>'[1]67-A'!G15:I15</f>
        <v>00101A00002</v>
      </c>
      <c r="H8" s="9"/>
      <c r="I8" s="9"/>
      <c r="J8" s="10"/>
      <c r="K8" s="9"/>
      <c r="L8" s="6"/>
    </row>
    <row r="9" spans="1:19" ht="15.75" x14ac:dyDescent="0.25">
      <c r="A9" s="4"/>
      <c r="B9" s="11"/>
      <c r="C9" s="12"/>
      <c r="E9" s="4" t="s">
        <v>11</v>
      </c>
      <c r="F9" s="174">
        <v>2025</v>
      </c>
      <c r="H9" s="13"/>
      <c r="I9" s="13"/>
      <c r="J9" s="10"/>
      <c r="K9" s="9"/>
      <c r="L9" s="6"/>
      <c r="N9" s="262" t="s">
        <v>12</v>
      </c>
      <c r="O9" s="262"/>
      <c r="P9" s="262"/>
      <c r="Q9" s="262"/>
    </row>
    <row r="10" spans="1:19" ht="16.5" thickBot="1" x14ac:dyDescent="0.3">
      <c r="A10" s="287" t="s">
        <v>13</v>
      </c>
      <c r="B10" s="287"/>
      <c r="C10" s="287"/>
      <c r="D10" s="287"/>
      <c r="E10" s="14"/>
      <c r="F10" s="14" t="s">
        <v>14</v>
      </c>
      <c r="G10" s="14"/>
      <c r="H10" s="14"/>
      <c r="I10" s="14"/>
      <c r="J10" s="14"/>
      <c r="K10" s="15"/>
      <c r="L10" s="16"/>
      <c r="N10" s="262"/>
      <c r="O10" s="262"/>
      <c r="P10" s="262"/>
      <c r="Q10" s="262"/>
    </row>
    <row r="11" spans="1:19" x14ac:dyDescent="0.25">
      <c r="A11" s="288" t="s">
        <v>15</v>
      </c>
      <c r="B11" s="118" t="s">
        <v>16</v>
      </c>
      <c r="C11" s="119" t="s">
        <v>17</v>
      </c>
      <c r="D11" s="290" t="s">
        <v>18</v>
      </c>
      <c r="E11" s="17"/>
      <c r="F11" s="292" t="s">
        <v>19</v>
      </c>
      <c r="G11" s="293"/>
      <c r="H11" s="293"/>
      <c r="I11" s="294"/>
      <c r="J11" s="120" t="s">
        <v>20</v>
      </c>
      <c r="K11" s="121" t="s">
        <v>21</v>
      </c>
      <c r="L11" s="298" t="s">
        <v>22</v>
      </c>
      <c r="N11" s="262"/>
      <c r="O11" s="262"/>
      <c r="P11" s="262"/>
      <c r="Q11" s="262"/>
    </row>
    <row r="12" spans="1:19" ht="15.75" thickBot="1" x14ac:dyDescent="0.3">
      <c r="A12" s="289"/>
      <c r="B12" s="122" t="s">
        <v>23</v>
      </c>
      <c r="C12" s="123" t="s">
        <v>24</v>
      </c>
      <c r="D12" s="291"/>
      <c r="E12" s="17"/>
      <c r="F12" s="295"/>
      <c r="G12" s="296"/>
      <c r="H12" s="296"/>
      <c r="I12" s="297"/>
      <c r="J12" s="124" t="s">
        <v>25</v>
      </c>
      <c r="K12" s="125" t="s">
        <v>26</v>
      </c>
      <c r="L12" s="299"/>
    </row>
    <row r="13" spans="1:19" x14ac:dyDescent="0.25">
      <c r="A13" s="18" t="s">
        <v>27</v>
      </c>
      <c r="B13" s="19">
        <v>0</v>
      </c>
      <c r="C13" s="19">
        <v>0</v>
      </c>
      <c r="D13" s="126">
        <f>SUM(C13+B13)</f>
        <v>0</v>
      </c>
      <c r="E13" s="20"/>
      <c r="F13" s="202" t="s">
        <v>28</v>
      </c>
      <c r="G13" s="203"/>
      <c r="H13" s="203"/>
      <c r="I13" s="203"/>
      <c r="J13" s="19">
        <v>929</v>
      </c>
      <c r="K13" s="21">
        <v>89</v>
      </c>
      <c r="L13" s="127">
        <v>1018</v>
      </c>
      <c r="M13" s="22"/>
      <c r="N13" s="22"/>
      <c r="O13" s="22"/>
      <c r="P13" s="22"/>
      <c r="Q13" s="22"/>
      <c r="R13" s="22"/>
      <c r="S13" s="22"/>
    </row>
    <row r="14" spans="1:19" x14ac:dyDescent="0.25">
      <c r="A14" s="23" t="s">
        <v>29</v>
      </c>
      <c r="B14" s="19">
        <v>1406</v>
      </c>
      <c r="C14" s="19">
        <v>2724</v>
      </c>
      <c r="D14" s="128">
        <v>4130</v>
      </c>
      <c r="E14" s="17"/>
      <c r="F14" s="202" t="s">
        <v>30</v>
      </c>
      <c r="G14" s="203"/>
      <c r="H14" s="203"/>
      <c r="I14" s="203"/>
      <c r="J14" s="19">
        <v>8475</v>
      </c>
      <c r="K14" s="19">
        <v>524</v>
      </c>
      <c r="L14" s="127">
        <v>8999</v>
      </c>
    </row>
    <row r="15" spans="1:19" x14ac:dyDescent="0.25">
      <c r="A15" s="23" t="s">
        <v>31</v>
      </c>
      <c r="B15" s="19">
        <v>11</v>
      </c>
      <c r="C15" s="19">
        <v>63</v>
      </c>
      <c r="D15" s="128">
        <v>74</v>
      </c>
      <c r="E15" s="17"/>
      <c r="F15" s="202" t="s">
        <v>32</v>
      </c>
      <c r="G15" s="203"/>
      <c r="H15" s="203"/>
      <c r="I15" s="203"/>
      <c r="J15" s="19">
        <v>3003</v>
      </c>
      <c r="K15" s="19">
        <v>346</v>
      </c>
      <c r="L15" s="127">
        <v>3349</v>
      </c>
    </row>
    <row r="16" spans="1:19" x14ac:dyDescent="0.25">
      <c r="A16" s="23" t="s">
        <v>33</v>
      </c>
      <c r="B16" s="19">
        <v>173</v>
      </c>
      <c r="C16" s="19">
        <v>847</v>
      </c>
      <c r="D16" s="128">
        <v>1020</v>
      </c>
      <c r="E16" s="17"/>
      <c r="F16" s="202" t="s">
        <v>34</v>
      </c>
      <c r="G16" s="203"/>
      <c r="H16" s="203"/>
      <c r="I16" s="203"/>
      <c r="J16" s="19">
        <v>2454</v>
      </c>
      <c r="K16" s="19">
        <v>580</v>
      </c>
      <c r="L16" s="127">
        <v>3034</v>
      </c>
    </row>
    <row r="17" spans="1:12" x14ac:dyDescent="0.25">
      <c r="A17" s="23" t="s">
        <v>35</v>
      </c>
      <c r="B17" s="19">
        <v>1528</v>
      </c>
      <c r="C17" s="19">
        <v>1196</v>
      </c>
      <c r="D17" s="128">
        <v>2724</v>
      </c>
      <c r="E17" s="17"/>
      <c r="F17" s="202" t="s">
        <v>36</v>
      </c>
      <c r="G17" s="203"/>
      <c r="H17" s="203"/>
      <c r="I17" s="203"/>
      <c r="J17" s="19">
        <v>0</v>
      </c>
      <c r="K17" s="19">
        <v>0</v>
      </c>
      <c r="L17" s="127">
        <v>0</v>
      </c>
    </row>
    <row r="18" spans="1:12" x14ac:dyDescent="0.25">
      <c r="A18" s="23" t="s">
        <v>37</v>
      </c>
      <c r="B18" s="19">
        <v>3295</v>
      </c>
      <c r="C18" s="19">
        <v>1652</v>
      </c>
      <c r="D18" s="128">
        <v>4947</v>
      </c>
      <c r="E18" s="17"/>
      <c r="F18" s="281" t="s">
        <v>38</v>
      </c>
      <c r="G18" s="282"/>
      <c r="H18" s="282"/>
      <c r="I18" s="282"/>
      <c r="J18" s="19">
        <v>0</v>
      </c>
      <c r="K18" s="19">
        <v>0</v>
      </c>
      <c r="L18" s="127">
        <v>0</v>
      </c>
    </row>
    <row r="19" spans="1:12" x14ac:dyDescent="0.25">
      <c r="A19" s="23" t="s">
        <v>39</v>
      </c>
      <c r="B19" s="19">
        <v>24</v>
      </c>
      <c r="C19" s="19">
        <v>586</v>
      </c>
      <c r="D19" s="128">
        <v>610</v>
      </c>
      <c r="E19" s="17"/>
      <c r="F19" s="281" t="s">
        <v>40</v>
      </c>
      <c r="G19" s="282"/>
      <c r="H19" s="282"/>
      <c r="I19" s="283"/>
      <c r="J19" s="19">
        <v>0</v>
      </c>
      <c r="K19" s="19">
        <v>0</v>
      </c>
      <c r="L19" s="127">
        <v>0</v>
      </c>
    </row>
    <row r="20" spans="1:12" x14ac:dyDescent="0.25">
      <c r="A20" s="23" t="s">
        <v>41</v>
      </c>
      <c r="B20" s="19">
        <v>27</v>
      </c>
      <c r="C20" s="19">
        <v>20</v>
      </c>
      <c r="D20" s="128">
        <v>47</v>
      </c>
      <c r="E20" s="17"/>
      <c r="F20" s="281" t="s">
        <v>42</v>
      </c>
      <c r="G20" s="282"/>
      <c r="H20" s="282"/>
      <c r="I20" s="283"/>
      <c r="J20" s="19">
        <v>0</v>
      </c>
      <c r="K20" s="19">
        <v>0</v>
      </c>
      <c r="L20" s="127">
        <v>0</v>
      </c>
    </row>
    <row r="21" spans="1:12" x14ac:dyDescent="0.25">
      <c r="A21" s="23" t="s">
        <v>43</v>
      </c>
      <c r="B21" s="19">
        <v>171</v>
      </c>
      <c r="C21" s="19">
        <v>735</v>
      </c>
      <c r="D21" s="128">
        <v>906</v>
      </c>
      <c r="E21" s="17"/>
      <c r="F21" s="281" t="s">
        <v>44</v>
      </c>
      <c r="G21" s="282"/>
      <c r="H21" s="282"/>
      <c r="I21" s="283"/>
      <c r="J21" s="19">
        <v>148</v>
      </c>
      <c r="K21" s="19">
        <v>2</v>
      </c>
      <c r="L21" s="127">
        <v>150</v>
      </c>
    </row>
    <row r="22" spans="1:12" x14ac:dyDescent="0.25">
      <c r="A22" s="23" t="s">
        <v>45</v>
      </c>
      <c r="B22" s="19">
        <v>74</v>
      </c>
      <c r="C22" s="19">
        <v>164</v>
      </c>
      <c r="D22" s="128">
        <v>238</v>
      </c>
      <c r="E22" s="17"/>
      <c r="F22" s="281" t="s">
        <v>46</v>
      </c>
      <c r="G22" s="282"/>
      <c r="H22" s="282"/>
      <c r="I22" s="283"/>
      <c r="J22" s="19">
        <v>2055</v>
      </c>
      <c r="K22" s="19">
        <v>322</v>
      </c>
      <c r="L22" s="127">
        <v>2377</v>
      </c>
    </row>
    <row r="23" spans="1:12" x14ac:dyDescent="0.25">
      <c r="A23" s="23" t="s">
        <v>47</v>
      </c>
      <c r="B23" s="19">
        <v>45</v>
      </c>
      <c r="C23" s="19">
        <v>188</v>
      </c>
      <c r="D23" s="128">
        <v>233</v>
      </c>
      <c r="E23" s="17"/>
      <c r="F23" s="281" t="s">
        <v>48</v>
      </c>
      <c r="G23" s="282"/>
      <c r="H23" s="282"/>
      <c r="I23" s="283"/>
      <c r="J23" s="19">
        <v>726</v>
      </c>
      <c r="K23" s="19">
        <v>207</v>
      </c>
      <c r="L23" s="127">
        <v>933</v>
      </c>
    </row>
    <row r="24" spans="1:12" x14ac:dyDescent="0.25">
      <c r="A24" s="23" t="s">
        <v>49</v>
      </c>
      <c r="B24" s="19">
        <v>324</v>
      </c>
      <c r="C24" s="19">
        <v>723</v>
      </c>
      <c r="D24" s="128">
        <v>1047</v>
      </c>
      <c r="E24" s="17"/>
      <c r="F24" s="281" t="s">
        <v>50</v>
      </c>
      <c r="G24" s="282"/>
      <c r="H24" s="282"/>
      <c r="I24" s="283"/>
      <c r="J24" s="19">
        <v>0</v>
      </c>
      <c r="K24" s="19">
        <v>100</v>
      </c>
      <c r="L24" s="127">
        <v>100</v>
      </c>
    </row>
    <row r="25" spans="1:12" x14ac:dyDescent="0.25">
      <c r="A25" s="23" t="s">
        <v>51</v>
      </c>
      <c r="B25" s="19">
        <v>130</v>
      </c>
      <c r="C25" s="19">
        <v>1064</v>
      </c>
      <c r="D25" s="128">
        <v>1194</v>
      </c>
      <c r="E25" s="17"/>
      <c r="F25" s="281" t="s">
        <v>52</v>
      </c>
      <c r="G25" s="282"/>
      <c r="H25" s="282"/>
      <c r="I25" s="283"/>
      <c r="J25" s="19">
        <v>569</v>
      </c>
      <c r="K25" s="19">
        <v>36</v>
      </c>
      <c r="L25" s="127">
        <v>605</v>
      </c>
    </row>
    <row r="26" spans="1:12" x14ac:dyDescent="0.25">
      <c r="A26" s="23" t="s">
        <v>53</v>
      </c>
      <c r="B26" s="19">
        <v>158</v>
      </c>
      <c r="C26" s="19">
        <v>644</v>
      </c>
      <c r="D26" s="128">
        <v>802</v>
      </c>
      <c r="E26" s="17"/>
      <c r="F26" s="281" t="s">
        <v>54</v>
      </c>
      <c r="G26" s="282"/>
      <c r="H26" s="282"/>
      <c r="I26" s="283"/>
      <c r="J26" s="19">
        <v>0</v>
      </c>
      <c r="K26" s="19">
        <v>0</v>
      </c>
      <c r="L26" s="127">
        <v>0</v>
      </c>
    </row>
    <row r="27" spans="1:12" x14ac:dyDescent="0.25">
      <c r="A27" s="23" t="s">
        <v>55</v>
      </c>
      <c r="B27" s="19">
        <v>28</v>
      </c>
      <c r="C27" s="19">
        <v>223</v>
      </c>
      <c r="D27" s="128">
        <v>251</v>
      </c>
      <c r="E27" s="17"/>
      <c r="F27" s="281" t="s">
        <v>56</v>
      </c>
      <c r="G27" s="282"/>
      <c r="H27" s="282"/>
      <c r="I27" s="283"/>
      <c r="J27" s="19">
        <v>0</v>
      </c>
      <c r="K27" s="19">
        <v>0</v>
      </c>
      <c r="L27" s="127">
        <v>0</v>
      </c>
    </row>
    <row r="28" spans="1:12" x14ac:dyDescent="0.25">
      <c r="A28" s="23" t="s">
        <v>57</v>
      </c>
      <c r="B28" s="19">
        <v>29</v>
      </c>
      <c r="C28" s="19">
        <v>64</v>
      </c>
      <c r="D28" s="128">
        <v>93</v>
      </c>
      <c r="E28" s="17"/>
      <c r="F28" s="281" t="s">
        <v>58</v>
      </c>
      <c r="G28" s="282"/>
      <c r="H28" s="282"/>
      <c r="I28" s="283"/>
      <c r="J28" s="19">
        <v>0</v>
      </c>
      <c r="K28" s="19">
        <v>63</v>
      </c>
      <c r="L28" s="127">
        <v>63</v>
      </c>
    </row>
    <row r="29" spans="1:12" x14ac:dyDescent="0.25">
      <c r="A29" s="23" t="s">
        <v>59</v>
      </c>
      <c r="B29" s="19">
        <v>23</v>
      </c>
      <c r="C29" s="19">
        <v>83</v>
      </c>
      <c r="D29" s="128">
        <v>106</v>
      </c>
      <c r="E29" s="17"/>
      <c r="F29" s="281" t="s">
        <v>60</v>
      </c>
      <c r="G29" s="282"/>
      <c r="H29" s="282"/>
      <c r="I29" s="283"/>
      <c r="J29" s="24">
        <v>1393</v>
      </c>
      <c r="K29" s="19">
        <v>1286</v>
      </c>
      <c r="L29" s="127">
        <v>1286</v>
      </c>
    </row>
    <row r="30" spans="1:12" x14ac:dyDescent="0.25">
      <c r="A30" s="23" t="s">
        <v>61</v>
      </c>
      <c r="B30" s="19">
        <v>162</v>
      </c>
      <c r="C30" s="19">
        <v>1079</v>
      </c>
      <c r="D30" s="128">
        <v>1241</v>
      </c>
      <c r="E30" s="17"/>
      <c r="F30" s="202" t="s">
        <v>62</v>
      </c>
      <c r="G30" s="203"/>
      <c r="H30" s="203"/>
      <c r="I30" s="203"/>
      <c r="J30" s="19">
        <v>13930</v>
      </c>
      <c r="K30" s="25"/>
      <c r="L30" s="127">
        <v>13930</v>
      </c>
    </row>
    <row r="31" spans="1:12" x14ac:dyDescent="0.25">
      <c r="A31" s="23" t="s">
        <v>63</v>
      </c>
      <c r="B31" s="19">
        <v>78</v>
      </c>
      <c r="C31" s="19">
        <v>158</v>
      </c>
      <c r="D31" s="128">
        <v>230</v>
      </c>
      <c r="E31" s="17"/>
      <c r="F31" s="202" t="s">
        <v>64</v>
      </c>
      <c r="G31" s="203"/>
      <c r="H31" s="203"/>
      <c r="I31" s="203"/>
      <c r="J31" s="19">
        <v>101213</v>
      </c>
      <c r="K31" s="19">
        <v>46306</v>
      </c>
      <c r="L31" s="127">
        <v>147519</v>
      </c>
    </row>
    <row r="32" spans="1:12" x14ac:dyDescent="0.25">
      <c r="A32" s="23" t="s">
        <v>65</v>
      </c>
      <c r="B32" s="19">
        <v>38</v>
      </c>
      <c r="C32" s="19">
        <v>68</v>
      </c>
      <c r="D32" s="128">
        <v>106</v>
      </c>
      <c r="E32" s="17"/>
      <c r="F32" s="202" t="s">
        <v>66</v>
      </c>
      <c r="G32" s="203"/>
      <c r="H32" s="203"/>
      <c r="I32" s="203"/>
      <c r="J32" s="19">
        <v>253</v>
      </c>
      <c r="K32" s="19">
        <v>338</v>
      </c>
      <c r="L32" s="127">
        <v>861</v>
      </c>
    </row>
    <row r="33" spans="1:19" x14ac:dyDescent="0.25">
      <c r="A33" s="23" t="s">
        <v>67</v>
      </c>
      <c r="B33" s="19">
        <v>0</v>
      </c>
      <c r="C33" s="19">
        <v>0</v>
      </c>
      <c r="D33" s="128">
        <v>0</v>
      </c>
      <c r="E33" s="26"/>
      <c r="F33" s="202" t="s">
        <v>68</v>
      </c>
      <c r="G33" s="203"/>
      <c r="H33" s="203"/>
      <c r="I33" s="203"/>
      <c r="J33" s="19">
        <v>24</v>
      </c>
      <c r="K33" s="19">
        <v>0</v>
      </c>
      <c r="L33" s="127">
        <v>24</v>
      </c>
      <c r="M33" s="27"/>
      <c r="N33" s="27"/>
      <c r="O33" s="27"/>
      <c r="P33" s="27"/>
      <c r="Q33" s="27"/>
      <c r="R33" s="27"/>
      <c r="S33" s="27"/>
    </row>
    <row r="34" spans="1:19" ht="15.75" thickBot="1" x14ac:dyDescent="0.3">
      <c r="A34" s="23" t="s">
        <v>69</v>
      </c>
      <c r="B34" s="19">
        <v>240</v>
      </c>
      <c r="C34" s="19">
        <v>303</v>
      </c>
      <c r="D34" s="128">
        <v>543</v>
      </c>
      <c r="E34" s="26"/>
      <c r="F34" s="284" t="s">
        <v>70</v>
      </c>
      <c r="G34" s="285"/>
      <c r="H34" s="285"/>
      <c r="I34" s="285"/>
      <c r="J34" s="19">
        <v>3217</v>
      </c>
      <c r="K34" s="19">
        <v>139</v>
      </c>
      <c r="L34" s="129">
        <v>3356</v>
      </c>
      <c r="M34" s="27"/>
      <c r="N34" s="27"/>
      <c r="O34" s="27"/>
      <c r="P34" s="27"/>
      <c r="Q34" s="27"/>
      <c r="R34" s="27"/>
      <c r="S34" s="27"/>
    </row>
    <row r="35" spans="1:19" x14ac:dyDescent="0.25">
      <c r="A35" s="23" t="s">
        <v>71</v>
      </c>
      <c r="B35" s="19">
        <v>71</v>
      </c>
      <c r="C35" s="19">
        <v>130</v>
      </c>
      <c r="D35" s="128">
        <v>201</v>
      </c>
      <c r="E35" s="17"/>
      <c r="F35" s="28" t="s">
        <v>72</v>
      </c>
      <c r="G35" s="29"/>
      <c r="H35" s="29"/>
      <c r="I35" s="29"/>
      <c r="J35" s="30"/>
      <c r="K35" s="30"/>
      <c r="L35" s="130">
        <v>0</v>
      </c>
    </row>
    <row r="36" spans="1:19" x14ac:dyDescent="0.25">
      <c r="A36" s="23" t="s">
        <v>73</v>
      </c>
      <c r="B36" s="19">
        <v>46</v>
      </c>
      <c r="C36" s="19">
        <v>382</v>
      </c>
      <c r="D36" s="128">
        <v>428</v>
      </c>
      <c r="E36" s="17"/>
      <c r="F36" s="31" t="s">
        <v>74</v>
      </c>
      <c r="G36" s="32"/>
      <c r="H36" s="32"/>
      <c r="I36" s="32"/>
      <c r="J36" s="32"/>
      <c r="K36" s="33"/>
      <c r="L36" s="131">
        <v>388</v>
      </c>
    </row>
    <row r="37" spans="1:19" x14ac:dyDescent="0.25">
      <c r="A37" s="23" t="s">
        <v>75</v>
      </c>
      <c r="B37" s="19">
        <v>0</v>
      </c>
      <c r="C37" s="19">
        <v>0</v>
      </c>
      <c r="D37" s="128">
        <v>0</v>
      </c>
      <c r="E37" s="17"/>
      <c r="F37" s="31" t="s">
        <v>76</v>
      </c>
      <c r="G37" s="32"/>
      <c r="H37" s="32"/>
      <c r="I37" s="32"/>
      <c r="J37" s="32"/>
      <c r="K37" s="33"/>
      <c r="L37" s="131">
        <v>1</v>
      </c>
    </row>
    <row r="38" spans="1:19" x14ac:dyDescent="0.25">
      <c r="A38" s="23" t="s">
        <v>77</v>
      </c>
      <c r="B38" s="19">
        <v>202</v>
      </c>
      <c r="C38" s="19">
        <v>441</v>
      </c>
      <c r="D38" s="128">
        <v>643</v>
      </c>
      <c r="E38" s="17"/>
      <c r="F38" s="31" t="s">
        <v>78</v>
      </c>
      <c r="G38" s="32"/>
      <c r="H38" s="32"/>
      <c r="I38" s="32"/>
      <c r="J38" s="32"/>
      <c r="K38" s="33"/>
      <c r="L38" s="131">
        <v>0</v>
      </c>
    </row>
    <row r="39" spans="1:19" x14ac:dyDescent="0.25">
      <c r="A39" s="23" t="s">
        <v>79</v>
      </c>
      <c r="B39" s="19">
        <v>274</v>
      </c>
      <c r="C39" s="19">
        <v>565</v>
      </c>
      <c r="D39" s="128">
        <v>839</v>
      </c>
      <c r="E39" s="17"/>
      <c r="F39" s="31" t="s">
        <v>80</v>
      </c>
      <c r="G39" s="32"/>
      <c r="H39" s="32"/>
      <c r="I39" s="32"/>
      <c r="J39" s="32"/>
      <c r="K39" s="33"/>
      <c r="L39" s="132">
        <v>0</v>
      </c>
    </row>
    <row r="40" spans="1:19" ht="15.75" thickBot="1" x14ac:dyDescent="0.3">
      <c r="A40" s="23" t="s">
        <v>81</v>
      </c>
      <c r="B40" s="19">
        <v>684</v>
      </c>
      <c r="C40" s="19">
        <v>564</v>
      </c>
      <c r="D40" s="128">
        <v>1428</v>
      </c>
      <c r="E40" s="17"/>
      <c r="F40" s="34" t="s">
        <v>82</v>
      </c>
      <c r="G40" s="35"/>
      <c r="H40" s="35"/>
      <c r="I40" s="35"/>
      <c r="J40" s="35"/>
      <c r="K40" s="36"/>
      <c r="L40" s="133">
        <v>2745</v>
      </c>
    </row>
    <row r="41" spans="1:19" ht="15.75" thickBot="1" x14ac:dyDescent="0.3">
      <c r="A41" s="23" t="s">
        <v>83</v>
      </c>
      <c r="B41" s="19">
        <v>393</v>
      </c>
      <c r="C41" s="19">
        <v>1247</v>
      </c>
      <c r="D41" s="128">
        <v>1640</v>
      </c>
      <c r="E41" s="17"/>
      <c r="F41" s="34" t="s">
        <v>84</v>
      </c>
      <c r="G41" s="35"/>
      <c r="H41" s="35"/>
      <c r="I41" s="35"/>
      <c r="J41" s="35"/>
      <c r="K41" s="36"/>
      <c r="L41" s="133">
        <v>29</v>
      </c>
    </row>
    <row r="42" spans="1:19" ht="15.75" thickBot="1" x14ac:dyDescent="0.3">
      <c r="A42" s="23" t="s">
        <v>85</v>
      </c>
      <c r="B42" s="19">
        <v>119</v>
      </c>
      <c r="C42" s="19">
        <v>108</v>
      </c>
      <c r="D42" s="128">
        <v>227</v>
      </c>
      <c r="E42" s="17"/>
      <c r="F42" s="34" t="s">
        <v>86</v>
      </c>
      <c r="G42" s="35"/>
      <c r="H42" s="35"/>
      <c r="I42" s="35"/>
      <c r="J42" s="35"/>
      <c r="K42" s="36"/>
      <c r="L42" s="133">
        <v>0</v>
      </c>
    </row>
    <row r="43" spans="1:19" ht="16.5" thickBot="1" x14ac:dyDescent="0.3">
      <c r="A43" s="23" t="s">
        <v>87</v>
      </c>
      <c r="B43" s="19">
        <v>85</v>
      </c>
      <c r="C43" s="19">
        <v>77</v>
      </c>
      <c r="D43" s="128">
        <v>162</v>
      </c>
      <c r="E43" s="37"/>
      <c r="F43" s="34" t="s">
        <v>88</v>
      </c>
      <c r="G43" s="35"/>
      <c r="H43" s="35"/>
      <c r="I43" s="35"/>
      <c r="J43" s="35"/>
      <c r="K43" s="36"/>
      <c r="L43" s="133">
        <v>192</v>
      </c>
    </row>
    <row r="44" spans="1:19" ht="15.75" x14ac:dyDescent="0.25">
      <c r="A44" s="23" t="s">
        <v>89</v>
      </c>
      <c r="B44" s="19">
        <v>87</v>
      </c>
      <c r="C44" s="19">
        <v>172</v>
      </c>
      <c r="D44" s="128">
        <v>259</v>
      </c>
      <c r="E44" s="37"/>
    </row>
    <row r="45" spans="1:19" ht="17.25" thickBot="1" x14ac:dyDescent="0.35">
      <c r="A45" s="23" t="s">
        <v>90</v>
      </c>
      <c r="B45" s="19">
        <v>171</v>
      </c>
      <c r="C45" s="19">
        <v>385</v>
      </c>
      <c r="D45" s="128">
        <v>556</v>
      </c>
      <c r="E45" s="38"/>
      <c r="F45" s="39" t="s">
        <v>91</v>
      </c>
      <c r="G45" s="39"/>
      <c r="H45" s="39"/>
      <c r="I45" s="39"/>
    </row>
    <row r="46" spans="1:19" ht="16.5" x14ac:dyDescent="0.3">
      <c r="A46" s="23" t="s">
        <v>92</v>
      </c>
      <c r="B46" s="19">
        <v>8</v>
      </c>
      <c r="C46" s="19">
        <v>9</v>
      </c>
      <c r="D46" s="128">
        <v>17</v>
      </c>
      <c r="E46" s="38" t="s">
        <v>93</v>
      </c>
      <c r="F46" s="175" t="s">
        <v>94</v>
      </c>
      <c r="G46" s="176"/>
      <c r="H46" s="176"/>
      <c r="I46" s="40"/>
      <c r="J46" s="40"/>
      <c r="K46" s="41"/>
      <c r="L46" s="177" t="s">
        <v>95</v>
      </c>
    </row>
    <row r="47" spans="1:19" ht="17.25" thickBot="1" x14ac:dyDescent="0.35">
      <c r="A47" s="23" t="s">
        <v>96</v>
      </c>
      <c r="B47" s="19">
        <v>54</v>
      </c>
      <c r="C47" s="19">
        <v>121</v>
      </c>
      <c r="D47" s="128">
        <v>175</v>
      </c>
      <c r="E47" s="17"/>
      <c r="F47" s="42" t="s">
        <v>97</v>
      </c>
      <c r="G47" s="43"/>
      <c r="H47" s="43"/>
      <c r="I47" s="43"/>
      <c r="J47" s="44"/>
      <c r="K47" s="45"/>
      <c r="L47" s="133">
        <v>2174</v>
      </c>
      <c r="N47" s="262" t="s">
        <v>98</v>
      </c>
      <c r="O47" s="262"/>
      <c r="P47" s="262"/>
      <c r="Q47" s="262"/>
    </row>
    <row r="48" spans="1:19" ht="16.5" x14ac:dyDescent="0.3">
      <c r="A48" s="23" t="s">
        <v>99</v>
      </c>
      <c r="B48" s="19">
        <v>206</v>
      </c>
      <c r="C48" s="19">
        <v>465</v>
      </c>
      <c r="D48" s="128">
        <v>671</v>
      </c>
      <c r="E48" s="17"/>
      <c r="F48" s="42" t="s">
        <v>100</v>
      </c>
      <c r="G48" s="43"/>
      <c r="H48" s="43"/>
      <c r="I48" s="43"/>
      <c r="J48" s="44"/>
      <c r="K48" s="45"/>
      <c r="L48" s="131">
        <v>42</v>
      </c>
      <c r="N48" s="262"/>
      <c r="O48" s="262"/>
      <c r="P48" s="262"/>
      <c r="Q48" s="262"/>
    </row>
    <row r="49" spans="1:17" ht="16.5" x14ac:dyDescent="0.3">
      <c r="A49" s="23" t="s">
        <v>101</v>
      </c>
      <c r="B49" s="19">
        <v>921</v>
      </c>
      <c r="C49" s="19">
        <v>0</v>
      </c>
      <c r="D49" s="128">
        <v>921</v>
      </c>
      <c r="E49" s="17"/>
      <c r="F49" s="42" t="s">
        <v>102</v>
      </c>
      <c r="G49" s="43"/>
      <c r="H49" s="43"/>
      <c r="I49" s="43"/>
      <c r="J49" s="44"/>
      <c r="K49" s="45"/>
      <c r="L49" s="131">
        <v>941</v>
      </c>
      <c r="N49" s="262"/>
      <c r="O49" s="262"/>
      <c r="P49" s="262"/>
      <c r="Q49" s="262"/>
    </row>
    <row r="50" spans="1:17" ht="17.25" thickBot="1" x14ac:dyDescent="0.35">
      <c r="A50" s="46" t="s">
        <v>103</v>
      </c>
      <c r="B50" s="19">
        <v>7285</v>
      </c>
      <c r="C50" s="19">
        <v>4068</v>
      </c>
      <c r="D50" s="134">
        <v>11353</v>
      </c>
      <c r="E50" s="17"/>
      <c r="F50" s="42" t="s">
        <v>104</v>
      </c>
      <c r="G50" s="43"/>
      <c r="H50" s="43"/>
      <c r="I50" s="43"/>
      <c r="J50" s="44"/>
      <c r="K50" s="45"/>
      <c r="L50" s="131">
        <v>0</v>
      </c>
    </row>
    <row r="51" spans="1:17" ht="17.25" thickBot="1" x14ac:dyDescent="0.35">
      <c r="A51" s="47" t="s">
        <v>105</v>
      </c>
      <c r="B51" s="48">
        <v>18570</v>
      </c>
      <c r="C51" s="48">
        <v>21318</v>
      </c>
      <c r="D51" s="135">
        <v>39888</v>
      </c>
      <c r="E51" s="17"/>
      <c r="F51" s="42" t="s">
        <v>106</v>
      </c>
      <c r="G51" s="43"/>
      <c r="H51" s="43"/>
      <c r="I51" s="43"/>
      <c r="J51" s="44"/>
      <c r="K51" s="45"/>
      <c r="L51" s="131">
        <v>266</v>
      </c>
    </row>
    <row r="52" spans="1:17" ht="17.25" thickBot="1" x14ac:dyDescent="0.35">
      <c r="A52" s="136" t="s">
        <v>107</v>
      </c>
      <c r="B52" s="279" t="s">
        <v>199</v>
      </c>
      <c r="C52" s="280"/>
      <c r="D52" s="19">
        <v>30370</v>
      </c>
      <c r="E52" s="17"/>
      <c r="F52" s="42" t="s">
        <v>108</v>
      </c>
      <c r="G52" s="43"/>
      <c r="H52" s="43"/>
      <c r="I52" s="43"/>
      <c r="J52" s="44"/>
      <c r="K52" s="45"/>
      <c r="L52" s="131">
        <v>2575</v>
      </c>
    </row>
    <row r="53" spans="1:17" ht="16.5" x14ac:dyDescent="0.3">
      <c r="A53" s="49" t="s">
        <v>109</v>
      </c>
      <c r="B53" s="50"/>
      <c r="C53" s="51"/>
      <c r="D53" s="263">
        <f>SUM(D52+D51)</f>
        <v>70258</v>
      </c>
      <c r="E53" s="17"/>
      <c r="F53" s="42" t="s">
        <v>110</v>
      </c>
      <c r="G53" s="43"/>
      <c r="H53" s="43"/>
      <c r="I53" s="43"/>
      <c r="J53" s="44"/>
      <c r="K53" s="45"/>
      <c r="L53" s="131">
        <v>77</v>
      </c>
    </row>
    <row r="54" spans="1:17" ht="17.25" thickBot="1" x14ac:dyDescent="0.35">
      <c r="A54" s="52" t="s">
        <v>111</v>
      </c>
      <c r="B54" s="53"/>
      <c r="C54" s="54" t="s">
        <v>112</v>
      </c>
      <c r="D54" s="264"/>
      <c r="E54" s="17"/>
      <c r="F54" s="42" t="s">
        <v>113</v>
      </c>
      <c r="G54" s="43"/>
      <c r="H54" s="43"/>
      <c r="I54" s="43"/>
      <c r="J54" s="44"/>
      <c r="K54" s="45"/>
      <c r="L54" s="131">
        <v>0</v>
      </c>
    </row>
    <row r="55" spans="1:17" ht="16.5" x14ac:dyDescent="0.3">
      <c r="A55" s="16"/>
      <c r="B55" s="16"/>
      <c r="C55" s="16"/>
      <c r="D55" s="16"/>
      <c r="E55" s="17"/>
      <c r="F55" s="42" t="s">
        <v>114</v>
      </c>
      <c r="G55" s="43"/>
      <c r="H55" s="43"/>
      <c r="I55" s="43"/>
      <c r="J55" s="44"/>
      <c r="K55" s="45"/>
      <c r="L55" s="131">
        <v>100</v>
      </c>
    </row>
    <row r="56" spans="1:17" ht="16.5" x14ac:dyDescent="0.3">
      <c r="A56" s="16"/>
      <c r="B56" s="16"/>
      <c r="C56" s="16"/>
      <c r="D56" s="16"/>
      <c r="E56" s="17"/>
      <c r="F56" s="42" t="s">
        <v>115</v>
      </c>
      <c r="G56" s="43"/>
      <c r="H56" s="43"/>
      <c r="I56" s="43"/>
      <c r="J56" s="55"/>
      <c r="K56" s="56"/>
      <c r="L56" s="131">
        <v>16</v>
      </c>
    </row>
    <row r="57" spans="1:17" ht="17.25" thickBot="1" x14ac:dyDescent="0.35">
      <c r="A57" s="16"/>
      <c r="B57" s="16"/>
      <c r="D57" s="16"/>
      <c r="E57" s="17"/>
      <c r="F57" s="57" t="s">
        <v>116</v>
      </c>
      <c r="G57" s="58"/>
      <c r="H57" s="58"/>
      <c r="I57" s="58"/>
      <c r="J57" s="59"/>
      <c r="K57" s="116"/>
      <c r="L57" s="131">
        <v>16</v>
      </c>
    </row>
    <row r="58" spans="1:17" ht="16.5" x14ac:dyDescent="0.3">
      <c r="B58" s="60" t="s">
        <v>117</v>
      </c>
      <c r="E58" s="61"/>
      <c r="F58" s="61"/>
      <c r="G58" s="61"/>
      <c r="H58" s="61"/>
      <c r="I58" s="61"/>
      <c r="J58" s="62"/>
      <c r="K58" s="63"/>
      <c r="L58" s="63"/>
    </row>
    <row r="59" spans="1:17" ht="16.5" x14ac:dyDescent="0.3">
      <c r="A59" s="64"/>
      <c r="B59" s="65"/>
      <c r="C59" s="64"/>
      <c r="D59" s="64"/>
      <c r="E59" s="66"/>
      <c r="F59" s="66"/>
      <c r="G59" s="66"/>
      <c r="H59" s="66"/>
      <c r="I59" s="66"/>
      <c r="J59" s="67"/>
      <c r="K59" s="68"/>
      <c r="L59" s="68"/>
    </row>
    <row r="60" spans="1:17" ht="5.25" customHeight="1" x14ac:dyDescent="0.25">
      <c r="N60" s="69"/>
      <c r="O60" s="69"/>
    </row>
    <row r="61" spans="1:17" ht="10.5" customHeight="1" x14ac:dyDescent="0.25">
      <c r="A61" s="265" t="s">
        <v>118</v>
      </c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</row>
    <row r="62" spans="1:17" ht="8.25" customHeight="1" thickBot="1" x14ac:dyDescent="0.3"/>
    <row r="63" spans="1:17" ht="16.5" thickBot="1" x14ac:dyDescent="0.3">
      <c r="A63" s="266" t="s">
        <v>119</v>
      </c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8"/>
      <c r="M63" s="69"/>
      <c r="O63" s="70"/>
      <c r="P63" s="70"/>
    </row>
    <row r="64" spans="1:17" ht="15.75" customHeight="1" thickBot="1" x14ac:dyDescent="0.3">
      <c r="A64" s="269" t="s">
        <v>15</v>
      </c>
      <c r="B64" s="271" t="s">
        <v>120</v>
      </c>
      <c r="C64" s="154"/>
      <c r="D64" s="273" t="s">
        <v>121</v>
      </c>
      <c r="E64" s="273"/>
      <c r="F64" s="274"/>
      <c r="G64" s="275" t="s">
        <v>122</v>
      </c>
      <c r="H64" s="277" t="s">
        <v>123</v>
      </c>
      <c r="I64" s="223" t="s">
        <v>124</v>
      </c>
      <c r="J64" s="277" t="s">
        <v>125</v>
      </c>
      <c r="K64" s="223" t="s">
        <v>126</v>
      </c>
      <c r="L64" s="225" t="s">
        <v>127</v>
      </c>
    </row>
    <row r="65" spans="1:19" ht="25.5" thickBot="1" x14ac:dyDescent="0.3">
      <c r="A65" s="270"/>
      <c r="B65" s="272"/>
      <c r="C65" s="155" t="s">
        <v>128</v>
      </c>
      <c r="D65" s="156" t="s">
        <v>129</v>
      </c>
      <c r="E65" s="156" t="s">
        <v>130</v>
      </c>
      <c r="F65" s="157" t="s">
        <v>131</v>
      </c>
      <c r="G65" s="276"/>
      <c r="H65" s="278"/>
      <c r="I65" s="224"/>
      <c r="J65" s="278"/>
      <c r="K65" s="224"/>
      <c r="L65" s="226"/>
      <c r="N65" t="s">
        <v>132</v>
      </c>
      <c r="S65" t="s">
        <v>133</v>
      </c>
    </row>
    <row r="66" spans="1:19" x14ac:dyDescent="0.25">
      <c r="A66" s="71" t="s">
        <v>134</v>
      </c>
      <c r="B66" s="72">
        <v>0</v>
      </c>
      <c r="C66" s="73">
        <v>0</v>
      </c>
      <c r="D66" s="74">
        <v>0</v>
      </c>
      <c r="E66" s="75">
        <v>0</v>
      </c>
      <c r="F66" s="166">
        <v>0</v>
      </c>
      <c r="G66" s="76">
        <v>0</v>
      </c>
      <c r="H66" s="77">
        <v>0</v>
      </c>
      <c r="I66" s="168">
        <v>0</v>
      </c>
      <c r="J66" s="169">
        <v>0</v>
      </c>
      <c r="K66" s="170">
        <v>0</v>
      </c>
      <c r="L66" s="78">
        <v>0</v>
      </c>
      <c r="N66">
        <f>SUM(T66:T77)</f>
        <v>0</v>
      </c>
    </row>
    <row r="67" spans="1:19" ht="15.75" thickBot="1" x14ac:dyDescent="0.3">
      <c r="A67" s="71" t="s">
        <v>135</v>
      </c>
      <c r="B67" s="79">
        <v>0</v>
      </c>
      <c r="C67" s="73">
        <v>0</v>
      </c>
      <c r="D67" s="74">
        <v>0</v>
      </c>
      <c r="E67" s="75">
        <v>0</v>
      </c>
      <c r="F67" s="167">
        <v>0</v>
      </c>
      <c r="G67" s="76">
        <v>0</v>
      </c>
      <c r="H67" s="77">
        <v>0</v>
      </c>
      <c r="I67" s="168">
        <v>0</v>
      </c>
      <c r="J67" s="169">
        <v>0</v>
      </c>
      <c r="K67" s="170">
        <v>0</v>
      </c>
      <c r="L67" s="78">
        <v>0</v>
      </c>
      <c r="S67" s="80"/>
    </row>
    <row r="68" spans="1:19" x14ac:dyDescent="0.25">
      <c r="A68" s="81" t="s">
        <v>136</v>
      </c>
      <c r="B68" s="79">
        <v>0</v>
      </c>
      <c r="C68" s="73">
        <v>0</v>
      </c>
      <c r="D68" s="74">
        <v>0</v>
      </c>
      <c r="E68" s="75">
        <v>0</v>
      </c>
      <c r="F68" s="167">
        <v>0</v>
      </c>
      <c r="G68" s="76">
        <v>0</v>
      </c>
      <c r="H68" s="77">
        <v>0</v>
      </c>
      <c r="I68" s="168">
        <v>0</v>
      </c>
      <c r="J68" s="169">
        <v>0</v>
      </c>
      <c r="K68" s="170">
        <v>0</v>
      </c>
      <c r="L68" s="78">
        <v>0</v>
      </c>
      <c r="N68" s="227" t="s">
        <v>137</v>
      </c>
      <c r="O68" s="228"/>
      <c r="P68" s="229"/>
      <c r="Q68" s="236" t="s">
        <v>138</v>
      </c>
      <c r="R68" s="237"/>
      <c r="S68" s="238"/>
    </row>
    <row r="69" spans="1:19" x14ac:dyDescent="0.25">
      <c r="A69" s="71" t="s">
        <v>139</v>
      </c>
      <c r="B69" s="79">
        <v>117</v>
      </c>
      <c r="C69" s="73">
        <v>117</v>
      </c>
      <c r="D69" s="74">
        <v>0</v>
      </c>
      <c r="E69" s="75">
        <v>0</v>
      </c>
      <c r="F69" s="167">
        <v>117</v>
      </c>
      <c r="G69" s="76">
        <v>295</v>
      </c>
      <c r="H69" s="77">
        <v>28</v>
      </c>
      <c r="I69" s="168">
        <v>2520</v>
      </c>
      <c r="J69" s="169">
        <v>11.71</v>
      </c>
      <c r="K69" s="170">
        <v>2.52</v>
      </c>
      <c r="L69" s="78">
        <v>0</v>
      </c>
      <c r="N69" s="230"/>
      <c r="O69" s="231"/>
      <c r="P69" s="232"/>
      <c r="Q69" s="239"/>
      <c r="R69" s="240"/>
      <c r="S69" s="241"/>
    </row>
    <row r="70" spans="1:19" x14ac:dyDescent="0.25">
      <c r="A70" s="71" t="s">
        <v>140</v>
      </c>
      <c r="B70" s="79">
        <v>144</v>
      </c>
      <c r="C70" s="73">
        <v>90</v>
      </c>
      <c r="D70" s="74">
        <v>32</v>
      </c>
      <c r="E70" s="75">
        <v>22</v>
      </c>
      <c r="F70" s="167">
        <v>144</v>
      </c>
      <c r="G70" s="76">
        <v>646</v>
      </c>
      <c r="H70" s="77">
        <v>71</v>
      </c>
      <c r="I70" s="168">
        <v>6390</v>
      </c>
      <c r="J70" s="169">
        <v>10.11</v>
      </c>
      <c r="K70" s="170">
        <v>4.49</v>
      </c>
      <c r="L70" s="78">
        <v>0</v>
      </c>
      <c r="N70" s="230"/>
      <c r="O70" s="231"/>
      <c r="P70" s="232"/>
      <c r="Q70" s="239"/>
      <c r="R70" s="240"/>
      <c r="S70" s="241"/>
    </row>
    <row r="71" spans="1:19" ht="15.75" thickBot="1" x14ac:dyDescent="0.3">
      <c r="A71" s="71" t="s">
        <v>141</v>
      </c>
      <c r="B71" s="79">
        <v>94</v>
      </c>
      <c r="C71" s="73">
        <v>55</v>
      </c>
      <c r="D71" s="74">
        <v>30</v>
      </c>
      <c r="E71" s="75">
        <v>9</v>
      </c>
      <c r="F71" s="167">
        <v>94</v>
      </c>
      <c r="G71" s="76">
        <v>602</v>
      </c>
      <c r="H71" s="77">
        <v>21</v>
      </c>
      <c r="I71" s="168">
        <v>1890</v>
      </c>
      <c r="J71" s="169">
        <v>31.85</v>
      </c>
      <c r="K71" s="170">
        <v>6.4</v>
      </c>
      <c r="L71" s="78">
        <v>0</v>
      </c>
      <c r="N71" s="233"/>
      <c r="O71" s="234"/>
      <c r="P71" s="235"/>
      <c r="Q71" s="242"/>
      <c r="R71" s="243"/>
      <c r="S71" s="244"/>
    </row>
    <row r="72" spans="1:19" ht="15.75" thickBot="1" x14ac:dyDescent="0.3">
      <c r="A72" s="71" t="s">
        <v>142</v>
      </c>
      <c r="B72" s="79">
        <v>103</v>
      </c>
      <c r="C72" s="73">
        <v>69</v>
      </c>
      <c r="D72" s="74">
        <v>33</v>
      </c>
      <c r="E72" s="75">
        <v>1</v>
      </c>
      <c r="F72" s="167">
        <v>103</v>
      </c>
      <c r="G72" s="76">
        <v>500</v>
      </c>
      <c r="H72" s="77">
        <v>24</v>
      </c>
      <c r="I72" s="168">
        <v>2160</v>
      </c>
      <c r="J72" s="169">
        <v>23.15</v>
      </c>
      <c r="K72" s="170">
        <v>4.8499999999999996</v>
      </c>
      <c r="L72" s="78">
        <v>0</v>
      </c>
      <c r="O72" s="82"/>
    </row>
    <row r="73" spans="1:19" x14ac:dyDescent="0.25">
      <c r="A73" s="71" t="s">
        <v>143</v>
      </c>
      <c r="B73" s="79">
        <v>106</v>
      </c>
      <c r="C73" s="73">
        <v>90</v>
      </c>
      <c r="D73" s="74">
        <v>13</v>
      </c>
      <c r="E73" s="75">
        <v>3</v>
      </c>
      <c r="F73" s="167">
        <v>106</v>
      </c>
      <c r="G73" s="76">
        <v>435</v>
      </c>
      <c r="H73" s="77">
        <v>43</v>
      </c>
      <c r="I73" s="168">
        <v>3870</v>
      </c>
      <c r="J73" s="169">
        <v>11.24</v>
      </c>
      <c r="K73" s="170">
        <v>4.0999999999999996</v>
      </c>
      <c r="L73" s="78">
        <v>0</v>
      </c>
      <c r="N73" s="236" t="s">
        <v>144</v>
      </c>
      <c r="O73" s="237"/>
      <c r="P73" s="238"/>
      <c r="Q73" s="245" t="s">
        <v>145</v>
      </c>
      <c r="R73" s="246"/>
      <c r="S73" s="247"/>
    </row>
    <row r="74" spans="1:19" x14ac:dyDescent="0.25">
      <c r="A74" s="71" t="s">
        <v>146</v>
      </c>
      <c r="B74" s="79">
        <v>111</v>
      </c>
      <c r="C74" s="73">
        <v>85</v>
      </c>
      <c r="D74" s="74">
        <v>26</v>
      </c>
      <c r="E74" s="75">
        <v>0</v>
      </c>
      <c r="F74" s="167">
        <v>111</v>
      </c>
      <c r="G74" s="76">
        <v>385</v>
      </c>
      <c r="H74" s="77">
        <v>26</v>
      </c>
      <c r="I74" s="168">
        <v>2340</v>
      </c>
      <c r="J74" s="169">
        <v>16.45</v>
      </c>
      <c r="K74" s="170">
        <v>3.47</v>
      </c>
      <c r="L74" s="78">
        <v>0</v>
      </c>
      <c r="N74" s="239"/>
      <c r="O74" s="240"/>
      <c r="P74" s="241"/>
      <c r="Q74" s="248"/>
      <c r="R74" s="249"/>
      <c r="S74" s="250"/>
    </row>
    <row r="75" spans="1:19" ht="15.75" thickBot="1" x14ac:dyDescent="0.3">
      <c r="A75" s="71" t="s">
        <v>147</v>
      </c>
      <c r="B75" s="79">
        <v>132</v>
      </c>
      <c r="C75" s="73">
        <v>83</v>
      </c>
      <c r="D75" s="74">
        <v>48</v>
      </c>
      <c r="E75" s="75">
        <v>1</v>
      </c>
      <c r="F75" s="167">
        <v>132</v>
      </c>
      <c r="G75" s="76">
        <v>580</v>
      </c>
      <c r="H75" s="77">
        <v>31</v>
      </c>
      <c r="I75" s="168">
        <v>2790</v>
      </c>
      <c r="J75" s="169">
        <v>20.79</v>
      </c>
      <c r="K75" s="170">
        <v>4.3899999999999997</v>
      </c>
      <c r="L75" s="78">
        <v>0</v>
      </c>
      <c r="N75" s="242"/>
      <c r="O75" s="243"/>
      <c r="P75" s="244"/>
      <c r="Q75" s="251"/>
      <c r="R75" s="252"/>
      <c r="S75" s="253"/>
    </row>
    <row r="76" spans="1:19" x14ac:dyDescent="0.25">
      <c r="A76" s="71" t="s">
        <v>148</v>
      </c>
      <c r="B76" s="79">
        <v>538</v>
      </c>
      <c r="C76" s="73">
        <v>443</v>
      </c>
      <c r="D76" s="74">
        <v>92</v>
      </c>
      <c r="E76" s="75">
        <v>3</v>
      </c>
      <c r="F76" s="167">
        <v>538</v>
      </c>
      <c r="G76" s="76">
        <v>2229</v>
      </c>
      <c r="H76" s="77">
        <v>66</v>
      </c>
      <c r="I76" s="168">
        <v>5940</v>
      </c>
      <c r="J76" s="169">
        <v>37.53</v>
      </c>
      <c r="K76" s="170">
        <v>4.1399999999999997</v>
      </c>
      <c r="L76" s="78">
        <v>0</v>
      </c>
      <c r="N76" s="230" t="s">
        <v>149</v>
      </c>
      <c r="O76" s="231"/>
      <c r="P76" s="232"/>
    </row>
    <row r="77" spans="1:19" x14ac:dyDescent="0.25">
      <c r="A77" s="81" t="s">
        <v>150</v>
      </c>
      <c r="B77" s="79">
        <v>0</v>
      </c>
      <c r="C77" s="73">
        <v>0</v>
      </c>
      <c r="D77" s="74">
        <v>0</v>
      </c>
      <c r="E77" s="75">
        <v>0</v>
      </c>
      <c r="F77" s="167">
        <v>0</v>
      </c>
      <c r="G77" s="76">
        <v>0</v>
      </c>
      <c r="H77" s="77">
        <v>0</v>
      </c>
      <c r="I77" s="168">
        <v>0</v>
      </c>
      <c r="J77" s="169">
        <v>0</v>
      </c>
      <c r="K77" s="170">
        <v>0</v>
      </c>
      <c r="L77" s="78">
        <v>0</v>
      </c>
      <c r="N77" s="230"/>
      <c r="O77" s="231"/>
      <c r="P77" s="232"/>
    </row>
    <row r="78" spans="1:19" x14ac:dyDescent="0.25">
      <c r="A78" s="71" t="s">
        <v>151</v>
      </c>
      <c r="B78" s="79">
        <v>0</v>
      </c>
      <c r="C78" s="73">
        <v>0</v>
      </c>
      <c r="D78" s="74">
        <v>0</v>
      </c>
      <c r="E78" s="75">
        <v>0</v>
      </c>
      <c r="F78" s="167">
        <v>0</v>
      </c>
      <c r="G78" s="76">
        <v>0</v>
      </c>
      <c r="H78" s="77">
        <v>0</v>
      </c>
      <c r="I78" s="168">
        <v>0</v>
      </c>
      <c r="J78" s="169">
        <v>0</v>
      </c>
      <c r="K78" s="170">
        <v>0</v>
      </c>
      <c r="L78" s="78">
        <v>0</v>
      </c>
      <c r="N78" s="230"/>
      <c r="O78" s="231"/>
      <c r="P78" s="232"/>
    </row>
    <row r="79" spans="1:19" ht="15.75" thickBot="1" x14ac:dyDescent="0.3">
      <c r="A79" s="71" t="s">
        <v>152</v>
      </c>
      <c r="B79" s="79">
        <v>233</v>
      </c>
      <c r="C79" s="73">
        <v>226</v>
      </c>
      <c r="D79" s="74">
        <v>2</v>
      </c>
      <c r="E79" s="75">
        <v>5</v>
      </c>
      <c r="F79" s="167">
        <v>233</v>
      </c>
      <c r="G79" s="76">
        <v>635</v>
      </c>
      <c r="H79" s="77">
        <v>39</v>
      </c>
      <c r="I79" s="168">
        <v>3510</v>
      </c>
      <c r="J79" s="169">
        <v>18.09</v>
      </c>
      <c r="K79" s="170">
        <v>2.73</v>
      </c>
      <c r="L79" s="78">
        <v>0</v>
      </c>
      <c r="N79" s="233"/>
      <c r="O79" s="234"/>
      <c r="P79" s="235"/>
    </row>
    <row r="80" spans="1:19" x14ac:dyDescent="0.25">
      <c r="A80" s="71" t="s">
        <v>153</v>
      </c>
      <c r="B80" s="79">
        <v>225</v>
      </c>
      <c r="C80" s="73">
        <v>143</v>
      </c>
      <c r="D80" s="74">
        <v>52</v>
      </c>
      <c r="E80" s="75">
        <v>30</v>
      </c>
      <c r="F80" s="167">
        <v>225</v>
      </c>
      <c r="G80" s="76">
        <v>520</v>
      </c>
      <c r="H80" s="77">
        <v>35</v>
      </c>
      <c r="I80" s="168">
        <v>3150</v>
      </c>
      <c r="J80" s="169">
        <v>16.510000000000002</v>
      </c>
      <c r="K80" s="170">
        <v>2.31</v>
      </c>
      <c r="L80" s="78">
        <v>0</v>
      </c>
      <c r="N80" s="236" t="s">
        <v>154</v>
      </c>
      <c r="O80" s="237"/>
      <c r="P80" s="238"/>
    </row>
    <row r="81" spans="1:18" x14ac:dyDescent="0.25">
      <c r="A81" s="71" t="s">
        <v>155</v>
      </c>
      <c r="B81" s="79">
        <v>51</v>
      </c>
      <c r="C81" s="73">
        <v>45</v>
      </c>
      <c r="D81" s="74">
        <v>6</v>
      </c>
      <c r="E81" s="75">
        <v>0</v>
      </c>
      <c r="F81" s="167">
        <v>51</v>
      </c>
      <c r="G81" s="76">
        <v>210</v>
      </c>
      <c r="H81" s="77">
        <v>46</v>
      </c>
      <c r="I81" s="168">
        <v>4140</v>
      </c>
      <c r="J81" s="169">
        <v>5.07</v>
      </c>
      <c r="K81" s="170">
        <v>4.12</v>
      </c>
      <c r="L81" s="78">
        <v>0</v>
      </c>
      <c r="N81" s="239"/>
      <c r="O81" s="240"/>
      <c r="P81" s="241"/>
    </row>
    <row r="82" spans="1:18" x14ac:dyDescent="0.25">
      <c r="A82" s="71" t="s">
        <v>156</v>
      </c>
      <c r="B82" s="79">
        <v>0</v>
      </c>
      <c r="C82" s="73">
        <v>0</v>
      </c>
      <c r="D82" s="74">
        <v>0</v>
      </c>
      <c r="E82" s="75">
        <v>0</v>
      </c>
      <c r="F82" s="167">
        <v>0</v>
      </c>
      <c r="G82" s="76">
        <v>0</v>
      </c>
      <c r="H82" s="77">
        <v>0</v>
      </c>
      <c r="I82" s="168">
        <v>0</v>
      </c>
      <c r="J82" s="169">
        <v>0</v>
      </c>
      <c r="K82" s="170">
        <v>0</v>
      </c>
      <c r="L82" s="78">
        <v>0</v>
      </c>
      <c r="N82" s="239"/>
      <c r="O82" s="240"/>
      <c r="P82" s="241"/>
    </row>
    <row r="83" spans="1:18" ht="15.75" thickBot="1" x14ac:dyDescent="0.3">
      <c r="A83" s="71" t="s">
        <v>157</v>
      </c>
      <c r="B83" s="79">
        <v>80</v>
      </c>
      <c r="C83" s="73">
        <v>80</v>
      </c>
      <c r="D83" s="74">
        <v>0</v>
      </c>
      <c r="E83" s="75">
        <v>0</v>
      </c>
      <c r="F83" s="167">
        <v>80</v>
      </c>
      <c r="G83" s="76">
        <v>285</v>
      </c>
      <c r="H83" s="77">
        <v>33</v>
      </c>
      <c r="I83" s="168">
        <v>2970</v>
      </c>
      <c r="J83" s="169">
        <v>9.6</v>
      </c>
      <c r="K83" s="170">
        <v>3.56</v>
      </c>
      <c r="L83" s="78">
        <v>0</v>
      </c>
      <c r="N83" s="242"/>
      <c r="O83" s="243"/>
      <c r="P83" s="244"/>
    </row>
    <row r="84" spans="1:18" x14ac:dyDescent="0.25">
      <c r="A84" s="71" t="s">
        <v>158</v>
      </c>
      <c r="B84" s="79">
        <v>23</v>
      </c>
      <c r="C84" s="73">
        <v>13</v>
      </c>
      <c r="D84" s="74">
        <v>10</v>
      </c>
      <c r="E84" s="75">
        <v>0</v>
      </c>
      <c r="F84" s="167">
        <v>23</v>
      </c>
      <c r="G84" s="76">
        <v>115</v>
      </c>
      <c r="H84" s="77">
        <v>7</v>
      </c>
      <c r="I84" s="168">
        <v>630</v>
      </c>
      <c r="J84" s="169">
        <v>18.25</v>
      </c>
      <c r="K84" s="170">
        <v>5</v>
      </c>
      <c r="L84" s="78">
        <v>0</v>
      </c>
    </row>
    <row r="85" spans="1:18" ht="15.75" thickBot="1" x14ac:dyDescent="0.3">
      <c r="A85" s="71" t="s">
        <v>159</v>
      </c>
      <c r="B85" s="79">
        <v>0</v>
      </c>
      <c r="C85" s="73">
        <v>0</v>
      </c>
      <c r="D85" s="74">
        <v>0</v>
      </c>
      <c r="E85" s="75">
        <v>0</v>
      </c>
      <c r="F85" s="167">
        <v>0</v>
      </c>
      <c r="G85" s="76">
        <v>0</v>
      </c>
      <c r="H85" s="77">
        <v>0</v>
      </c>
      <c r="I85" s="171">
        <v>0</v>
      </c>
      <c r="J85" s="169">
        <v>0</v>
      </c>
      <c r="K85" s="172">
        <v>0</v>
      </c>
      <c r="L85" s="78">
        <v>0</v>
      </c>
    </row>
    <row r="86" spans="1:18" ht="15.75" thickBot="1" x14ac:dyDescent="0.3">
      <c r="A86" s="158" t="s">
        <v>22</v>
      </c>
      <c r="B86" s="159">
        <v>1957</v>
      </c>
      <c r="C86" s="160">
        <v>1539</v>
      </c>
      <c r="D86" s="161">
        <v>344</v>
      </c>
      <c r="E86" s="161">
        <v>74</v>
      </c>
      <c r="F86" s="161">
        <v>1957</v>
      </c>
      <c r="G86" s="162">
        <v>7437</v>
      </c>
      <c r="H86" s="163">
        <v>470</v>
      </c>
      <c r="I86" s="164">
        <v>42300</v>
      </c>
      <c r="J86" s="169">
        <v>17.579999999999998</v>
      </c>
      <c r="K86" s="165">
        <v>3.8</v>
      </c>
      <c r="L86" s="173">
        <v>0</v>
      </c>
    </row>
    <row r="87" spans="1:18" x14ac:dyDescent="0.25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5"/>
      <c r="N87" s="85"/>
      <c r="O87" s="86"/>
      <c r="P87" s="86"/>
      <c r="Q87" s="86"/>
    </row>
    <row r="88" spans="1:18" ht="16.5" thickBot="1" x14ac:dyDescent="0.3">
      <c r="A88" s="254" t="s">
        <v>160</v>
      </c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87"/>
      <c r="M88" s="87"/>
      <c r="N88" s="88"/>
      <c r="O88" s="88"/>
      <c r="P88" s="88"/>
      <c r="Q88" s="88"/>
      <c r="R88" s="86"/>
    </row>
    <row r="89" spans="1:18" x14ac:dyDescent="0.25">
      <c r="A89" s="255" t="s">
        <v>161</v>
      </c>
      <c r="B89" s="256"/>
      <c r="C89" s="259" t="s">
        <v>162</v>
      </c>
      <c r="D89" s="260"/>
      <c r="E89" s="260"/>
      <c r="F89" s="260"/>
      <c r="G89" s="260"/>
      <c r="H89" s="260"/>
      <c r="I89" s="260"/>
      <c r="J89" s="261"/>
      <c r="K89" s="89"/>
      <c r="L89" s="90"/>
      <c r="M89" s="90"/>
      <c r="N89" s="91"/>
      <c r="O89" s="86"/>
      <c r="P89" s="86"/>
      <c r="Q89" s="86"/>
      <c r="R89" s="86"/>
    </row>
    <row r="90" spans="1:18" ht="15.75" thickBot="1" x14ac:dyDescent="0.3">
      <c r="A90" s="257"/>
      <c r="B90" s="258"/>
      <c r="C90" s="137" t="s">
        <v>163</v>
      </c>
      <c r="D90" s="138" t="s">
        <v>164</v>
      </c>
      <c r="E90" s="138" t="s">
        <v>165</v>
      </c>
      <c r="F90" s="138" t="s">
        <v>166</v>
      </c>
      <c r="G90" s="138" t="s">
        <v>167</v>
      </c>
      <c r="H90" s="138" t="s">
        <v>168</v>
      </c>
      <c r="I90" s="139" t="s">
        <v>169</v>
      </c>
      <c r="J90" s="140" t="s">
        <v>170</v>
      </c>
      <c r="K90" s="178" t="s">
        <v>22</v>
      </c>
      <c r="L90" s="86"/>
      <c r="M90" s="86"/>
      <c r="N90" s="86"/>
      <c r="O90" s="86"/>
      <c r="P90" s="86"/>
      <c r="Q90" s="86"/>
      <c r="R90" s="86"/>
    </row>
    <row r="91" spans="1:18" x14ac:dyDescent="0.25">
      <c r="A91" s="220" t="s">
        <v>171</v>
      </c>
      <c r="B91" s="92" t="s">
        <v>172</v>
      </c>
      <c r="C91" s="93">
        <v>0</v>
      </c>
      <c r="D91" s="94">
        <v>0</v>
      </c>
      <c r="E91" s="94">
        <v>0</v>
      </c>
      <c r="F91" s="94">
        <v>0</v>
      </c>
      <c r="G91" s="94">
        <v>0</v>
      </c>
      <c r="H91" s="94">
        <v>0</v>
      </c>
      <c r="I91" s="94">
        <v>0</v>
      </c>
      <c r="J91" s="95">
        <v>0</v>
      </c>
      <c r="K91" s="141">
        <f t="shared" ref="K91:K99" si="0">SUM(J91+I91+H91+G91+F91+E91+D91+C91)</f>
        <v>0</v>
      </c>
      <c r="L91" s="86"/>
      <c r="M91" s="86"/>
      <c r="N91" s="86"/>
      <c r="O91" s="86"/>
      <c r="P91" s="86"/>
      <c r="Q91" s="86"/>
      <c r="R91" s="86"/>
    </row>
    <row r="92" spans="1:18" x14ac:dyDescent="0.25">
      <c r="A92" s="221"/>
      <c r="B92" s="96" t="s">
        <v>173</v>
      </c>
      <c r="C92" s="97">
        <v>0</v>
      </c>
      <c r="D92" s="98">
        <v>0</v>
      </c>
      <c r="E92" s="98">
        <v>0</v>
      </c>
      <c r="F92" s="98">
        <v>0</v>
      </c>
      <c r="G92" s="98">
        <v>0</v>
      </c>
      <c r="H92" s="98">
        <v>0</v>
      </c>
      <c r="I92" s="98">
        <v>0</v>
      </c>
      <c r="J92" s="99">
        <v>0</v>
      </c>
      <c r="K92" s="142">
        <f t="shared" si="0"/>
        <v>0</v>
      </c>
    </row>
    <row r="93" spans="1:18" ht="15.75" thickBot="1" x14ac:dyDescent="0.3">
      <c r="A93" s="222"/>
      <c r="B93" s="143" t="s">
        <v>22</v>
      </c>
      <c r="C93" s="144">
        <v>0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145">
        <v>0</v>
      </c>
      <c r="J93" s="146">
        <v>0</v>
      </c>
      <c r="K93" s="147">
        <f t="shared" si="0"/>
        <v>0</v>
      </c>
    </row>
    <row r="94" spans="1:18" ht="15.75" thickBot="1" x14ac:dyDescent="0.3">
      <c r="A94" s="100"/>
      <c r="B94" s="101" t="s">
        <v>174</v>
      </c>
      <c r="C94" s="102">
        <v>0</v>
      </c>
      <c r="D94" s="103">
        <v>0</v>
      </c>
      <c r="E94" s="103">
        <v>0</v>
      </c>
      <c r="F94" s="103">
        <v>0</v>
      </c>
      <c r="G94" s="103">
        <v>0</v>
      </c>
      <c r="H94" s="103">
        <v>0</v>
      </c>
      <c r="I94" s="103">
        <v>0</v>
      </c>
      <c r="J94" s="104">
        <v>0</v>
      </c>
      <c r="K94" s="148">
        <f t="shared" si="0"/>
        <v>0</v>
      </c>
    </row>
    <row r="95" spans="1:18" x14ac:dyDescent="0.25">
      <c r="A95" s="214" t="s">
        <v>175</v>
      </c>
      <c r="B95" s="105" t="s">
        <v>176</v>
      </c>
      <c r="C95" s="93">
        <v>0</v>
      </c>
      <c r="D95" s="94">
        <v>0</v>
      </c>
      <c r="E95" s="94">
        <v>0</v>
      </c>
      <c r="F95" s="94">
        <v>0</v>
      </c>
      <c r="G95" s="94">
        <v>0</v>
      </c>
      <c r="H95" s="94">
        <v>0</v>
      </c>
      <c r="I95" s="94">
        <v>0</v>
      </c>
      <c r="J95" s="95">
        <v>0</v>
      </c>
      <c r="K95" s="141">
        <f t="shared" si="0"/>
        <v>0</v>
      </c>
    </row>
    <row r="96" spans="1:18" x14ac:dyDescent="0.25">
      <c r="A96" s="215"/>
      <c r="B96" s="117" t="s">
        <v>177</v>
      </c>
      <c r="C96" s="97">
        <v>0</v>
      </c>
      <c r="D96" s="98">
        <v>0</v>
      </c>
      <c r="E96" s="98">
        <v>0</v>
      </c>
      <c r="F96" s="98">
        <v>0</v>
      </c>
      <c r="G96" s="98">
        <v>0</v>
      </c>
      <c r="H96" s="98">
        <v>0</v>
      </c>
      <c r="I96" s="98">
        <v>0</v>
      </c>
      <c r="J96" s="99">
        <v>0</v>
      </c>
      <c r="K96" s="142">
        <f t="shared" si="0"/>
        <v>0</v>
      </c>
    </row>
    <row r="97" spans="1:18" ht="15.75" thickBot="1" x14ac:dyDescent="0.3">
      <c r="A97" s="216"/>
      <c r="B97" s="149" t="s">
        <v>22</v>
      </c>
      <c r="C97" s="150">
        <v>0</v>
      </c>
      <c r="D97" s="151">
        <v>0</v>
      </c>
      <c r="E97" s="151">
        <v>0</v>
      </c>
      <c r="F97" s="151">
        <v>0</v>
      </c>
      <c r="G97" s="151">
        <v>0</v>
      </c>
      <c r="H97" s="151">
        <v>0</v>
      </c>
      <c r="I97" s="151">
        <v>0</v>
      </c>
      <c r="J97" s="152">
        <v>0</v>
      </c>
      <c r="K97" s="147">
        <f t="shared" si="0"/>
        <v>0</v>
      </c>
      <c r="R97" s="106"/>
    </row>
    <row r="98" spans="1:18" x14ac:dyDescent="0.25">
      <c r="A98" s="107"/>
      <c r="B98" s="92" t="s">
        <v>178</v>
      </c>
      <c r="C98" s="93">
        <v>1</v>
      </c>
      <c r="D98" s="94">
        <v>5</v>
      </c>
      <c r="E98" s="94">
        <v>15</v>
      </c>
      <c r="F98" s="94">
        <v>13</v>
      </c>
      <c r="G98" s="94">
        <v>3</v>
      </c>
      <c r="H98" s="94">
        <v>0</v>
      </c>
      <c r="I98" s="94">
        <v>0</v>
      </c>
      <c r="J98" s="95">
        <v>0</v>
      </c>
      <c r="K98" s="141">
        <f t="shared" si="0"/>
        <v>37</v>
      </c>
    </row>
    <row r="99" spans="1:18" ht="15.75" thickBot="1" x14ac:dyDescent="0.3">
      <c r="A99" s="108"/>
      <c r="B99" s="109" t="s">
        <v>179</v>
      </c>
      <c r="C99" s="110">
        <v>0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2">
        <v>0</v>
      </c>
      <c r="K99" s="147">
        <f t="shared" si="0"/>
        <v>0</v>
      </c>
    </row>
    <row r="100" spans="1:18" ht="15.75" thickBot="1" x14ac:dyDescent="0.3">
      <c r="A100" s="153"/>
      <c r="B100" s="153"/>
      <c r="C100" s="153"/>
      <c r="D100" s="153"/>
      <c r="E100" s="153"/>
      <c r="F100" s="153"/>
      <c r="G100" s="153"/>
      <c r="H100" s="86"/>
      <c r="I100" s="86"/>
      <c r="J100" s="86"/>
      <c r="K100" s="86"/>
    </row>
    <row r="101" spans="1:18" ht="17.25" customHeight="1" x14ac:dyDescent="0.25">
      <c r="A101" s="217" t="s">
        <v>180</v>
      </c>
      <c r="B101" s="218"/>
      <c r="C101" s="218"/>
      <c r="D101" s="218"/>
      <c r="E101" s="218"/>
      <c r="F101" s="218"/>
      <c r="G101" s="219"/>
      <c r="H101" s="87"/>
      <c r="I101" s="87"/>
      <c r="J101" s="87"/>
      <c r="K101" s="87"/>
      <c r="L101" s="87"/>
      <c r="M101" s="87"/>
      <c r="Q101" t="s">
        <v>93</v>
      </c>
    </row>
    <row r="102" spans="1:18" x14ac:dyDescent="0.25">
      <c r="A102" s="202" t="s">
        <v>181</v>
      </c>
      <c r="B102" s="203"/>
      <c r="C102" s="203"/>
      <c r="D102" s="203"/>
      <c r="E102" s="203"/>
      <c r="F102" s="212">
        <v>0</v>
      </c>
      <c r="G102" s="213">
        <v>0</v>
      </c>
      <c r="H102" s="113"/>
      <c r="I102" s="113"/>
      <c r="J102" s="113"/>
      <c r="K102" s="113"/>
      <c r="L102" s="113"/>
      <c r="M102" s="86"/>
    </row>
    <row r="103" spans="1:18" x14ac:dyDescent="0.25">
      <c r="A103" s="202" t="s">
        <v>182</v>
      </c>
      <c r="B103" s="203"/>
      <c r="C103" s="203"/>
      <c r="D103" s="203"/>
      <c r="E103" s="203"/>
      <c r="F103" s="212">
        <v>0</v>
      </c>
      <c r="G103" s="213">
        <v>0</v>
      </c>
      <c r="H103" s="113"/>
      <c r="I103" s="113"/>
      <c r="J103" s="113"/>
      <c r="K103" s="113"/>
      <c r="L103" s="113"/>
      <c r="M103" s="86"/>
    </row>
    <row r="104" spans="1:18" x14ac:dyDescent="0.25">
      <c r="A104" s="202" t="s">
        <v>183</v>
      </c>
      <c r="B104" s="203"/>
      <c r="C104" s="203"/>
      <c r="D104" s="203"/>
      <c r="E104" s="203"/>
      <c r="F104" s="212">
        <v>0</v>
      </c>
      <c r="G104" s="213">
        <v>0</v>
      </c>
      <c r="H104" s="113"/>
      <c r="I104" s="113"/>
      <c r="J104" s="113"/>
      <c r="K104" s="113"/>
      <c r="L104" s="113"/>
      <c r="M104" s="86"/>
    </row>
    <row r="105" spans="1:18" x14ac:dyDescent="0.25">
      <c r="A105" s="202" t="s">
        <v>184</v>
      </c>
      <c r="B105" s="203"/>
      <c r="C105" s="203"/>
      <c r="D105" s="203"/>
      <c r="E105" s="203"/>
      <c r="F105" s="204">
        <v>0</v>
      </c>
      <c r="G105" s="205">
        <v>0</v>
      </c>
      <c r="H105" s="113"/>
      <c r="I105" s="113"/>
      <c r="J105" s="113"/>
      <c r="K105" s="113"/>
      <c r="L105" s="113"/>
      <c r="M105" s="86"/>
    </row>
    <row r="106" spans="1:18" x14ac:dyDescent="0.25">
      <c r="A106" s="202" t="s">
        <v>185</v>
      </c>
      <c r="B106" s="203"/>
      <c r="C106" s="203"/>
      <c r="D106" s="203"/>
      <c r="E106" s="203"/>
      <c r="F106" s="204">
        <v>0</v>
      </c>
      <c r="G106" s="205">
        <v>0</v>
      </c>
      <c r="H106" s="113"/>
      <c r="I106" s="113"/>
      <c r="J106" s="113"/>
      <c r="K106" s="113"/>
      <c r="L106" s="113"/>
      <c r="M106" s="86"/>
    </row>
    <row r="107" spans="1:18" x14ac:dyDescent="0.25">
      <c r="A107" s="206" t="s">
        <v>186</v>
      </c>
      <c r="B107" s="207"/>
      <c r="C107" s="207"/>
      <c r="D107" s="207"/>
      <c r="E107" s="207"/>
      <c r="F107" s="208">
        <v>0</v>
      </c>
      <c r="G107" s="209"/>
      <c r="H107" s="114"/>
      <c r="I107" s="114"/>
      <c r="J107" s="114"/>
      <c r="K107" s="114"/>
      <c r="L107" s="114"/>
      <c r="M107" s="86"/>
    </row>
    <row r="108" spans="1:18" x14ac:dyDescent="0.25">
      <c r="A108" s="202" t="s">
        <v>187</v>
      </c>
      <c r="B108" s="203"/>
      <c r="C108" s="203"/>
      <c r="D108" s="203"/>
      <c r="E108" s="203"/>
      <c r="F108" s="210">
        <v>0</v>
      </c>
      <c r="G108" s="211">
        <v>0</v>
      </c>
      <c r="H108" s="113"/>
      <c r="I108" s="113"/>
      <c r="J108" s="113"/>
      <c r="K108" s="113"/>
      <c r="L108" s="113"/>
      <c r="M108" s="86"/>
    </row>
    <row r="109" spans="1:18" x14ac:dyDescent="0.25">
      <c r="A109" s="202" t="s">
        <v>188</v>
      </c>
      <c r="B109" s="203"/>
      <c r="C109" s="203"/>
      <c r="D109" s="203"/>
      <c r="E109" s="203"/>
      <c r="F109" s="204">
        <v>0</v>
      </c>
      <c r="G109" s="205">
        <v>0</v>
      </c>
      <c r="H109" s="113"/>
      <c r="I109" s="113"/>
      <c r="J109" s="113"/>
      <c r="K109" s="113"/>
      <c r="L109" s="113"/>
      <c r="M109" s="86"/>
    </row>
    <row r="110" spans="1:18" x14ac:dyDescent="0.25">
      <c r="A110" s="202" t="s">
        <v>189</v>
      </c>
      <c r="B110" s="203"/>
      <c r="C110" s="203"/>
      <c r="D110" s="203"/>
      <c r="E110" s="203"/>
      <c r="F110" s="204">
        <v>0</v>
      </c>
      <c r="G110" s="205">
        <v>0</v>
      </c>
      <c r="H110" s="113"/>
      <c r="I110" s="113"/>
      <c r="J110" s="113"/>
      <c r="K110" s="113"/>
      <c r="L110" s="113"/>
      <c r="M110" s="86"/>
    </row>
    <row r="111" spans="1:18" x14ac:dyDescent="0.25">
      <c r="A111" s="202" t="s">
        <v>190</v>
      </c>
      <c r="B111" s="203"/>
      <c r="C111" s="203"/>
      <c r="D111" s="203"/>
      <c r="E111" s="203"/>
      <c r="F111" s="204">
        <v>0</v>
      </c>
      <c r="G111" s="205">
        <v>0</v>
      </c>
      <c r="H111" s="113"/>
      <c r="I111" s="113"/>
      <c r="J111" s="113"/>
      <c r="K111" s="113"/>
      <c r="L111" s="113"/>
      <c r="M111" s="86"/>
    </row>
    <row r="112" spans="1:18" x14ac:dyDescent="0.25">
      <c r="A112" s="206" t="s">
        <v>191</v>
      </c>
      <c r="B112" s="207"/>
      <c r="C112" s="207"/>
      <c r="D112" s="207"/>
      <c r="E112" s="207"/>
      <c r="F112" s="208">
        <v>0</v>
      </c>
      <c r="G112" s="209"/>
      <c r="H112" s="114"/>
      <c r="I112" s="114"/>
      <c r="J112" s="114"/>
      <c r="K112" s="114"/>
      <c r="L112" s="114"/>
      <c r="M112" s="86"/>
    </row>
    <row r="113" spans="1:13" ht="15.75" thickBot="1" x14ac:dyDescent="0.3">
      <c r="A113" s="189" t="s">
        <v>192</v>
      </c>
      <c r="B113" s="190"/>
      <c r="C113" s="190"/>
      <c r="D113" s="190"/>
      <c r="E113" s="190"/>
      <c r="F113" s="191">
        <v>0</v>
      </c>
      <c r="G113" s="192">
        <v>0</v>
      </c>
      <c r="H113" s="113"/>
      <c r="I113" s="113"/>
      <c r="J113" s="113"/>
      <c r="K113" s="113"/>
      <c r="L113" s="113"/>
      <c r="M113" s="86"/>
    </row>
    <row r="114" spans="1:13" ht="15.75" thickBot="1" x14ac:dyDescent="0.3"/>
    <row r="115" spans="1:13" x14ac:dyDescent="0.25">
      <c r="A115" s="193"/>
      <c r="B115" s="194"/>
      <c r="C115" s="194"/>
      <c r="D115" s="194"/>
      <c r="E115" s="194"/>
      <c r="F115" s="195"/>
      <c r="G115" s="196"/>
      <c r="H115" s="197"/>
      <c r="I115" s="197"/>
      <c r="J115" s="198"/>
    </row>
    <row r="116" spans="1:13" ht="15.75" thickBot="1" x14ac:dyDescent="0.3">
      <c r="A116" s="199" t="s">
        <v>193</v>
      </c>
      <c r="B116" s="200"/>
      <c r="C116" s="200"/>
      <c r="D116" s="200"/>
      <c r="E116" s="200"/>
      <c r="F116" s="201"/>
      <c r="G116" s="199" t="s">
        <v>197</v>
      </c>
      <c r="H116" s="200"/>
      <c r="I116" s="200"/>
      <c r="J116" s="201"/>
    </row>
    <row r="117" spans="1:13" ht="15.75" thickBot="1" x14ac:dyDescent="0.3">
      <c r="A117" s="115" t="s">
        <v>194</v>
      </c>
      <c r="B117" s="181"/>
      <c r="C117" s="181"/>
      <c r="D117" s="181"/>
      <c r="E117" s="181"/>
      <c r="F117" s="181"/>
      <c r="G117" s="181"/>
      <c r="H117" s="181"/>
      <c r="I117" s="181"/>
      <c r="J117" s="182"/>
    </row>
    <row r="118" spans="1:13" x14ac:dyDescent="0.25">
      <c r="A118" s="183"/>
      <c r="B118" s="184"/>
      <c r="C118" s="184"/>
      <c r="D118" s="184"/>
      <c r="E118" s="184"/>
      <c r="F118" s="185"/>
      <c r="G118" s="183"/>
      <c r="H118" s="184"/>
      <c r="I118" s="184"/>
      <c r="J118" s="185"/>
    </row>
    <row r="119" spans="1:13" ht="15.75" thickBot="1" x14ac:dyDescent="0.3">
      <c r="A119" s="186" t="s">
        <v>195</v>
      </c>
      <c r="B119" s="187"/>
      <c r="C119" s="187"/>
      <c r="D119" s="187"/>
      <c r="E119" s="187"/>
      <c r="F119" s="188"/>
      <c r="G119" s="186" t="s">
        <v>196</v>
      </c>
      <c r="H119" s="187"/>
      <c r="I119" s="187"/>
      <c r="J119" s="188"/>
    </row>
    <row r="120" spans="1:13" ht="21.75" customHeight="1" x14ac:dyDescent="0.3">
      <c r="A120" s="179" t="s">
        <v>200</v>
      </c>
      <c r="B120" s="179"/>
      <c r="C120" s="179"/>
      <c r="D120" s="179"/>
      <c r="E120" s="179"/>
      <c r="F120" s="179"/>
      <c r="G120" s="179"/>
      <c r="H120" s="179"/>
      <c r="I120" s="179"/>
      <c r="J120" s="179"/>
      <c r="K120" s="180"/>
      <c r="L120" s="180"/>
    </row>
  </sheetData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N47:Q49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B52:C52"/>
    <mergeCell ref="A91:A93"/>
    <mergeCell ref="K64:K65"/>
    <mergeCell ref="L64:L65"/>
    <mergeCell ref="N68:P71"/>
    <mergeCell ref="Q68:S71"/>
    <mergeCell ref="N73:P75"/>
    <mergeCell ref="Q73:S75"/>
    <mergeCell ref="N76:P79"/>
    <mergeCell ref="N80:P83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13:E113"/>
    <mergeCell ref="F113:G113"/>
    <mergeCell ref="A115:F115"/>
    <mergeCell ref="G115:J115"/>
    <mergeCell ref="A116:F116"/>
    <mergeCell ref="G116:J116"/>
    <mergeCell ref="A120:L120"/>
    <mergeCell ref="B117:J117"/>
    <mergeCell ref="A118:F118"/>
    <mergeCell ref="G118:J118"/>
    <mergeCell ref="A119:F119"/>
    <mergeCell ref="G119:J119"/>
  </mergeCells>
  <conditionalFormatting sqref="A115 A118 G118 G115">
    <cfRule type="cellIs" dxfId="0" priority="1" operator="equal">
      <formula>""</formula>
    </cfRule>
  </conditionalFormatting>
  <hyperlinks>
    <hyperlink ref="A3" r:id="rId1"/>
  </hyperlinks>
  <pageMargins left="0.56999999999999995" right="0.27" top="0.45" bottom="0.55000000000000004" header="0.17" footer="0.2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Hewlett-Packard Company</cp:lastModifiedBy>
  <cp:lastPrinted>2025-04-29T16:40:39Z</cp:lastPrinted>
  <dcterms:created xsi:type="dcterms:W3CDTF">2024-10-11T14:52:35Z</dcterms:created>
  <dcterms:modified xsi:type="dcterms:W3CDTF">2025-04-29T16:48:35Z</dcterms:modified>
</cp:coreProperties>
</file>