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PACC - SNCC.F.05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32" i="1" l="1"/>
  <c r="J532" i="1" s="1"/>
  <c r="H533" i="1"/>
  <c r="J533" i="1" s="1"/>
  <c r="H534" i="1"/>
  <c r="J534" i="1" s="1"/>
  <c r="H535" i="1"/>
  <c r="J535" i="1" s="1"/>
  <c r="H536" i="1"/>
  <c r="J536" i="1" s="1"/>
  <c r="H537" i="1"/>
  <c r="J537" i="1" s="1"/>
  <c r="H538" i="1"/>
  <c r="J538" i="1" s="1"/>
  <c r="H539" i="1"/>
  <c r="J539" i="1" s="1"/>
  <c r="H540" i="1"/>
  <c r="J540" i="1" s="1"/>
  <c r="H541" i="1"/>
  <c r="J541" i="1" s="1"/>
  <c r="H542" i="1"/>
  <c r="J542" i="1" s="1"/>
  <c r="H543" i="1"/>
  <c r="J543" i="1" s="1"/>
  <c r="H544" i="1"/>
  <c r="J544" i="1" s="1"/>
  <c r="H545" i="1"/>
  <c r="J545" i="1" s="1"/>
  <c r="H546" i="1"/>
  <c r="J546" i="1" s="1"/>
  <c r="H547" i="1"/>
  <c r="J547" i="1" s="1"/>
  <c r="H548" i="1"/>
  <c r="J548" i="1" s="1"/>
  <c r="H549" i="1"/>
  <c r="J549" i="1" s="1"/>
  <c r="H550" i="1"/>
  <c r="J550" i="1" s="1"/>
  <c r="H551" i="1"/>
  <c r="J551" i="1" s="1"/>
  <c r="H552" i="1"/>
  <c r="J552" i="1" s="1"/>
  <c r="H553" i="1"/>
  <c r="J553" i="1" s="1"/>
  <c r="H531" i="1"/>
  <c r="J531" i="1" s="1"/>
  <c r="H554" i="1"/>
  <c r="J554" i="1" s="1"/>
  <c r="H555" i="1"/>
  <c r="J555" i="1" s="1"/>
  <c r="H556" i="1"/>
  <c r="J556" i="1" s="1"/>
  <c r="H557" i="1"/>
  <c r="J557" i="1" s="1"/>
  <c r="H558" i="1"/>
  <c r="J558" i="1" s="1"/>
  <c r="H559" i="1"/>
  <c r="J559" i="1" s="1"/>
  <c r="H560" i="1"/>
  <c r="J560" i="1" s="1"/>
  <c r="H561" i="1"/>
  <c r="J561" i="1" s="1"/>
  <c r="H562" i="1"/>
  <c r="J562" i="1" s="1"/>
  <c r="H563" i="1"/>
  <c r="J563" i="1" s="1"/>
  <c r="H564" i="1"/>
  <c r="J564" i="1" s="1"/>
  <c r="H565" i="1"/>
  <c r="J565" i="1" s="1"/>
  <c r="H566" i="1"/>
  <c r="J566" i="1" s="1"/>
  <c r="H567" i="1"/>
  <c r="J567" i="1" s="1"/>
  <c r="H568" i="1"/>
  <c r="J568" i="1" s="1"/>
  <c r="H569" i="1"/>
  <c r="J569" i="1" s="1"/>
  <c r="H530" i="1"/>
  <c r="H570" i="1"/>
  <c r="J570" i="1" s="1"/>
  <c r="H571" i="1"/>
  <c r="J571" i="1" s="1"/>
  <c r="H572" i="1"/>
  <c r="J572" i="1" s="1"/>
  <c r="H573" i="1"/>
  <c r="J573" i="1" s="1"/>
  <c r="H574" i="1"/>
  <c r="J574" i="1" s="1"/>
  <c r="H575" i="1"/>
  <c r="J575" i="1" s="1"/>
  <c r="H576" i="1"/>
  <c r="J576" i="1" s="1"/>
  <c r="H577" i="1"/>
  <c r="J577" i="1" s="1"/>
  <c r="H578" i="1"/>
  <c r="J578" i="1" s="1"/>
  <c r="H579" i="1"/>
  <c r="J579" i="1" s="1"/>
  <c r="H580" i="1"/>
  <c r="J580" i="1" s="1"/>
  <c r="H581" i="1"/>
  <c r="J581" i="1" s="1"/>
  <c r="H582" i="1"/>
  <c r="J582" i="1" s="1"/>
  <c r="H583" i="1"/>
  <c r="J583" i="1" s="1"/>
  <c r="H584" i="1"/>
  <c r="J584" i="1" s="1"/>
  <c r="H585" i="1"/>
  <c r="J585" i="1" s="1"/>
  <c r="H586" i="1"/>
  <c r="J586" i="1" s="1"/>
  <c r="H587" i="1"/>
  <c r="J587" i="1" s="1"/>
  <c r="H588" i="1"/>
  <c r="J588" i="1" s="1"/>
  <c r="H416" i="1" l="1"/>
  <c r="H417" i="1"/>
  <c r="J417" i="1" s="1"/>
  <c r="H418" i="1"/>
  <c r="J418" i="1" s="1"/>
  <c r="H419" i="1"/>
  <c r="J419" i="1" s="1"/>
  <c r="H420" i="1"/>
  <c r="J420" i="1" s="1"/>
  <c r="H421" i="1"/>
  <c r="J421" i="1" s="1"/>
  <c r="H422" i="1"/>
  <c r="J422" i="1" s="1"/>
  <c r="H423" i="1"/>
  <c r="J423" i="1" s="1"/>
  <c r="H424" i="1"/>
  <c r="J424" i="1" s="1"/>
  <c r="H425" i="1"/>
  <c r="J425" i="1" s="1"/>
  <c r="H426" i="1"/>
  <c r="J426" i="1" s="1"/>
  <c r="H427" i="1"/>
  <c r="J427" i="1" s="1"/>
  <c r="H428" i="1"/>
  <c r="J428" i="1" s="1"/>
  <c r="H429" i="1"/>
  <c r="J429" i="1" s="1"/>
  <c r="H430" i="1"/>
  <c r="J430" i="1" s="1"/>
  <c r="H431" i="1"/>
  <c r="J431" i="1" s="1"/>
  <c r="H432" i="1"/>
  <c r="J432" i="1" s="1"/>
  <c r="H433" i="1"/>
  <c r="J433" i="1" s="1"/>
  <c r="H434" i="1"/>
  <c r="J434" i="1" s="1"/>
  <c r="H435" i="1"/>
  <c r="J435" i="1" s="1"/>
  <c r="H436" i="1"/>
  <c r="J436" i="1" s="1"/>
  <c r="H437" i="1"/>
  <c r="J437" i="1" s="1"/>
  <c r="H438" i="1"/>
  <c r="J438" i="1" s="1"/>
  <c r="H439" i="1"/>
  <c r="J439" i="1" s="1"/>
  <c r="H440" i="1"/>
  <c r="J440" i="1" s="1"/>
  <c r="H441" i="1"/>
  <c r="J441" i="1" s="1"/>
  <c r="H442" i="1"/>
  <c r="J442" i="1" s="1"/>
  <c r="H443" i="1"/>
  <c r="J443" i="1" s="1"/>
  <c r="H444" i="1"/>
  <c r="J444" i="1" s="1"/>
  <c r="H445" i="1"/>
  <c r="J445" i="1" s="1"/>
  <c r="H446" i="1"/>
  <c r="J446" i="1" s="1"/>
  <c r="H447" i="1"/>
  <c r="J447" i="1" s="1"/>
  <c r="H448" i="1"/>
  <c r="J448" i="1" s="1"/>
  <c r="H449" i="1"/>
  <c r="J449" i="1" s="1"/>
  <c r="H450" i="1"/>
  <c r="J450" i="1" s="1"/>
  <c r="H451" i="1"/>
  <c r="J451" i="1" s="1"/>
  <c r="H452" i="1"/>
  <c r="J452" i="1" s="1"/>
  <c r="H453" i="1"/>
  <c r="J453" i="1" s="1"/>
  <c r="H454" i="1"/>
  <c r="J454" i="1" s="1"/>
  <c r="H455" i="1"/>
  <c r="J455" i="1" s="1"/>
  <c r="H456" i="1"/>
  <c r="J456" i="1" s="1"/>
  <c r="H457" i="1"/>
  <c r="J457" i="1" s="1"/>
  <c r="H458" i="1"/>
  <c r="J458" i="1" s="1"/>
  <c r="H459" i="1"/>
  <c r="J459" i="1" s="1"/>
  <c r="H460" i="1"/>
  <c r="J460" i="1" s="1"/>
  <c r="H461" i="1"/>
  <c r="J461" i="1" s="1"/>
  <c r="H462" i="1"/>
  <c r="J462" i="1" s="1"/>
  <c r="H463" i="1"/>
  <c r="J463" i="1" s="1"/>
  <c r="H464" i="1"/>
  <c r="J464" i="1" s="1"/>
  <c r="H465" i="1"/>
  <c r="J465" i="1" s="1"/>
  <c r="H466" i="1"/>
  <c r="J466" i="1" s="1"/>
  <c r="H467" i="1"/>
  <c r="J467" i="1" s="1"/>
  <c r="H468" i="1"/>
  <c r="J468" i="1" s="1"/>
  <c r="H469" i="1"/>
  <c r="J469" i="1" s="1"/>
  <c r="H470" i="1"/>
  <c r="J470" i="1" s="1"/>
  <c r="H471" i="1"/>
  <c r="J471" i="1" s="1"/>
  <c r="H472" i="1"/>
  <c r="J472" i="1" s="1"/>
  <c r="H473" i="1"/>
  <c r="J473" i="1" s="1"/>
  <c r="H474" i="1"/>
  <c r="J474" i="1" s="1"/>
  <c r="H475" i="1"/>
  <c r="J475" i="1" s="1"/>
  <c r="H476" i="1"/>
  <c r="J476" i="1" s="1"/>
  <c r="H477" i="1"/>
  <c r="J477" i="1" s="1"/>
  <c r="H478" i="1"/>
  <c r="J478" i="1" s="1"/>
  <c r="H479" i="1"/>
  <c r="J479" i="1" s="1"/>
  <c r="H480" i="1"/>
  <c r="J480" i="1" s="1"/>
  <c r="H481" i="1"/>
  <c r="J481" i="1" s="1"/>
  <c r="H482" i="1"/>
  <c r="J482" i="1" s="1"/>
  <c r="H483" i="1"/>
  <c r="J483" i="1" s="1"/>
  <c r="H484" i="1"/>
  <c r="J484" i="1" s="1"/>
  <c r="H485" i="1"/>
  <c r="J485" i="1" s="1"/>
  <c r="H486" i="1"/>
  <c r="J486" i="1" s="1"/>
  <c r="H487" i="1"/>
  <c r="J487" i="1" s="1"/>
  <c r="H488" i="1"/>
  <c r="J488" i="1" s="1"/>
  <c r="H489" i="1"/>
  <c r="J489" i="1" s="1"/>
  <c r="H490" i="1"/>
  <c r="J490" i="1" s="1"/>
  <c r="H491" i="1"/>
  <c r="J491" i="1" s="1"/>
  <c r="H492" i="1"/>
  <c r="J492" i="1" s="1"/>
  <c r="H493" i="1"/>
  <c r="J493" i="1" s="1"/>
  <c r="H494" i="1"/>
  <c r="J494" i="1" s="1"/>
  <c r="H495" i="1"/>
  <c r="J495" i="1" s="1"/>
  <c r="H496" i="1"/>
  <c r="J496" i="1" s="1"/>
  <c r="H497" i="1"/>
  <c r="J497" i="1" s="1"/>
  <c r="H498" i="1"/>
  <c r="J498" i="1" s="1"/>
  <c r="H499" i="1"/>
  <c r="J499" i="1" s="1"/>
  <c r="H500" i="1"/>
  <c r="J500" i="1" s="1"/>
  <c r="H501" i="1"/>
  <c r="J501" i="1" s="1"/>
  <c r="H502" i="1"/>
  <c r="J502" i="1" s="1"/>
  <c r="H503" i="1"/>
  <c r="J503" i="1" s="1"/>
  <c r="H504" i="1"/>
  <c r="J504" i="1" s="1"/>
  <c r="H505" i="1"/>
  <c r="J505" i="1" s="1"/>
  <c r="H506" i="1"/>
  <c r="J506" i="1" s="1"/>
  <c r="H507" i="1"/>
  <c r="J507" i="1" s="1"/>
  <c r="H508" i="1"/>
  <c r="J508" i="1" s="1"/>
  <c r="H509" i="1"/>
  <c r="J509" i="1" s="1"/>
  <c r="H510" i="1"/>
  <c r="J510" i="1" s="1"/>
  <c r="H512" i="1"/>
  <c r="J512" i="1" s="1"/>
  <c r="H513" i="1"/>
  <c r="J513" i="1" s="1"/>
  <c r="H514" i="1"/>
  <c r="J514" i="1" s="1"/>
  <c r="H515" i="1"/>
  <c r="J515" i="1" s="1"/>
  <c r="H516" i="1"/>
  <c r="J516" i="1" s="1"/>
  <c r="H517" i="1"/>
  <c r="J517" i="1" s="1"/>
  <c r="H518" i="1"/>
  <c r="J518" i="1" s="1"/>
  <c r="H519" i="1"/>
  <c r="J519" i="1" s="1"/>
  <c r="H520" i="1"/>
  <c r="J520" i="1" s="1"/>
  <c r="H521" i="1"/>
  <c r="J521" i="1" s="1"/>
  <c r="H522" i="1"/>
  <c r="J522" i="1" s="1"/>
  <c r="H523" i="1"/>
  <c r="J523" i="1" s="1"/>
  <c r="H524" i="1"/>
  <c r="J524" i="1" s="1"/>
  <c r="H525" i="1"/>
  <c r="J525" i="1" s="1"/>
  <c r="H526" i="1"/>
  <c r="J526" i="1" s="1"/>
  <c r="H527" i="1"/>
  <c r="J527" i="1" s="1"/>
  <c r="H528" i="1"/>
  <c r="J528" i="1" s="1"/>
  <c r="H529" i="1"/>
  <c r="J529" i="1" s="1"/>
  <c r="H589" i="1"/>
  <c r="J589" i="1" s="1"/>
  <c r="H292" i="1"/>
  <c r="J292" i="1" s="1"/>
  <c r="H293" i="1"/>
  <c r="J293" i="1" s="1"/>
  <c r="H294" i="1"/>
  <c r="J294" i="1" s="1"/>
  <c r="H295" i="1"/>
  <c r="J295" i="1" s="1"/>
  <c r="H296" i="1"/>
  <c r="J296" i="1" s="1"/>
  <c r="H297" i="1"/>
  <c r="J297" i="1" s="1"/>
  <c r="H298" i="1"/>
  <c r="J298" i="1" s="1"/>
  <c r="H299" i="1"/>
  <c r="J299" i="1" s="1"/>
  <c r="H300" i="1"/>
  <c r="J300" i="1" s="1"/>
  <c r="H301" i="1"/>
  <c r="J301" i="1" s="1"/>
  <c r="H302" i="1"/>
  <c r="J302" i="1" s="1"/>
  <c r="H303" i="1"/>
  <c r="J303" i="1" s="1"/>
  <c r="H304" i="1"/>
  <c r="J304" i="1" s="1"/>
  <c r="H305" i="1"/>
  <c r="J305" i="1" s="1"/>
  <c r="H306" i="1"/>
  <c r="J306" i="1" s="1"/>
  <c r="H307" i="1"/>
  <c r="J307" i="1" s="1"/>
  <c r="H308" i="1"/>
  <c r="J308" i="1" s="1"/>
  <c r="H309" i="1"/>
  <c r="J309" i="1" s="1"/>
  <c r="H310" i="1"/>
  <c r="J310" i="1" s="1"/>
  <c r="H311" i="1"/>
  <c r="J311" i="1" s="1"/>
  <c r="H312" i="1"/>
  <c r="J312" i="1" s="1"/>
  <c r="H313" i="1"/>
  <c r="J313" i="1" s="1"/>
  <c r="H314" i="1"/>
  <c r="J314" i="1" s="1"/>
  <c r="H315" i="1"/>
  <c r="J315" i="1" s="1"/>
  <c r="H316" i="1"/>
  <c r="J316" i="1" s="1"/>
  <c r="H317" i="1"/>
  <c r="J317" i="1" s="1"/>
  <c r="H318" i="1"/>
  <c r="J318" i="1" s="1"/>
  <c r="H319" i="1"/>
  <c r="J319" i="1" s="1"/>
  <c r="H320" i="1"/>
  <c r="J320" i="1" s="1"/>
  <c r="H321" i="1"/>
  <c r="J321" i="1" s="1"/>
  <c r="H322" i="1"/>
  <c r="J322" i="1" s="1"/>
  <c r="H323" i="1"/>
  <c r="J323" i="1" s="1"/>
  <c r="H324" i="1"/>
  <c r="J324" i="1" s="1"/>
  <c r="H325" i="1"/>
  <c r="J325" i="1" s="1"/>
  <c r="H326" i="1"/>
  <c r="J326" i="1" s="1"/>
  <c r="H327" i="1"/>
  <c r="J327" i="1" s="1"/>
  <c r="H328" i="1"/>
  <c r="J328" i="1" s="1"/>
  <c r="H329" i="1"/>
  <c r="J329" i="1" s="1"/>
  <c r="H330" i="1"/>
  <c r="J330" i="1" s="1"/>
  <c r="H331" i="1"/>
  <c r="J331" i="1" s="1"/>
  <c r="H332" i="1"/>
  <c r="J332" i="1" s="1"/>
  <c r="H333" i="1"/>
  <c r="J333" i="1" s="1"/>
  <c r="H334" i="1"/>
  <c r="J334" i="1" s="1"/>
  <c r="H335" i="1"/>
  <c r="J335" i="1" s="1"/>
  <c r="H336" i="1"/>
  <c r="J336" i="1" s="1"/>
  <c r="H337" i="1"/>
  <c r="J337" i="1" s="1"/>
  <c r="H338" i="1"/>
  <c r="J338" i="1" s="1"/>
  <c r="H339" i="1"/>
  <c r="J339" i="1" s="1"/>
  <c r="H340" i="1"/>
  <c r="J340" i="1" s="1"/>
  <c r="H341" i="1"/>
  <c r="J341" i="1" s="1"/>
  <c r="H342" i="1"/>
  <c r="J342" i="1" s="1"/>
  <c r="H343" i="1"/>
  <c r="J343" i="1" s="1"/>
  <c r="H344" i="1"/>
  <c r="J344" i="1" s="1"/>
  <c r="H345" i="1"/>
  <c r="J345" i="1" s="1"/>
  <c r="H346" i="1"/>
  <c r="J346" i="1" s="1"/>
  <c r="H347" i="1"/>
  <c r="J347" i="1" s="1"/>
  <c r="H348" i="1"/>
  <c r="J348" i="1" s="1"/>
  <c r="H349" i="1"/>
  <c r="J349" i="1" s="1"/>
  <c r="H350" i="1"/>
  <c r="J350" i="1" s="1"/>
  <c r="H351" i="1"/>
  <c r="J351" i="1" s="1"/>
  <c r="H352" i="1"/>
  <c r="J352" i="1" s="1"/>
  <c r="H353" i="1"/>
  <c r="J353" i="1" s="1"/>
  <c r="H354" i="1"/>
  <c r="J354" i="1" s="1"/>
  <c r="H355" i="1"/>
  <c r="J355" i="1" s="1"/>
  <c r="H356" i="1"/>
  <c r="J356" i="1" s="1"/>
  <c r="H357" i="1"/>
  <c r="J357" i="1" s="1"/>
  <c r="H358" i="1"/>
  <c r="J358" i="1" s="1"/>
  <c r="H359" i="1"/>
  <c r="J359" i="1" s="1"/>
  <c r="H360" i="1"/>
  <c r="J360" i="1" s="1"/>
  <c r="H361" i="1"/>
  <c r="J361" i="1" s="1"/>
  <c r="H362" i="1"/>
  <c r="J362" i="1" s="1"/>
  <c r="H363" i="1"/>
  <c r="J363" i="1" s="1"/>
  <c r="H364" i="1"/>
  <c r="J364" i="1" s="1"/>
  <c r="H365" i="1"/>
  <c r="J365" i="1" s="1"/>
  <c r="H366" i="1"/>
  <c r="J366" i="1" s="1"/>
  <c r="H367" i="1"/>
  <c r="J367" i="1" s="1"/>
  <c r="H368" i="1"/>
  <c r="J368" i="1" s="1"/>
  <c r="H369" i="1"/>
  <c r="J369" i="1" s="1"/>
  <c r="H370" i="1"/>
  <c r="J370" i="1" s="1"/>
  <c r="H371" i="1"/>
  <c r="J371" i="1" s="1"/>
  <c r="H372" i="1"/>
  <c r="J372" i="1" s="1"/>
  <c r="H373" i="1"/>
  <c r="J373" i="1" s="1"/>
  <c r="H374" i="1"/>
  <c r="J374" i="1" s="1"/>
  <c r="H375" i="1"/>
  <c r="J375" i="1" s="1"/>
  <c r="H376" i="1"/>
  <c r="J376" i="1" s="1"/>
  <c r="H377" i="1"/>
  <c r="J377" i="1" s="1"/>
  <c r="H378" i="1"/>
  <c r="J378" i="1" s="1"/>
  <c r="H379" i="1"/>
  <c r="J379" i="1" s="1"/>
  <c r="H380" i="1"/>
  <c r="J380" i="1" s="1"/>
  <c r="H381" i="1"/>
  <c r="J381" i="1" s="1"/>
  <c r="H382" i="1"/>
  <c r="J382" i="1" s="1"/>
  <c r="H383" i="1"/>
  <c r="J383" i="1" s="1"/>
  <c r="H384" i="1"/>
  <c r="J384" i="1" s="1"/>
  <c r="H385" i="1"/>
  <c r="J385" i="1" s="1"/>
  <c r="H386" i="1"/>
  <c r="J386" i="1" s="1"/>
  <c r="H387" i="1"/>
  <c r="J387" i="1" s="1"/>
  <c r="H389" i="1"/>
  <c r="J389" i="1" s="1"/>
  <c r="H390" i="1"/>
  <c r="J390" i="1" s="1"/>
  <c r="H391" i="1"/>
  <c r="J391" i="1" s="1"/>
  <c r="H392" i="1"/>
  <c r="J392" i="1" s="1"/>
  <c r="H393" i="1"/>
  <c r="J393" i="1" s="1"/>
  <c r="H394" i="1"/>
  <c r="J394" i="1" s="1"/>
  <c r="H395" i="1"/>
  <c r="J395" i="1" s="1"/>
  <c r="H396" i="1"/>
  <c r="J396" i="1" s="1"/>
  <c r="H398" i="1"/>
  <c r="J398" i="1" s="1"/>
  <c r="H399" i="1"/>
  <c r="J399" i="1" s="1"/>
  <c r="H400" i="1"/>
  <c r="J400" i="1" s="1"/>
  <c r="H401" i="1"/>
  <c r="J401" i="1" s="1"/>
  <c r="H402" i="1"/>
  <c r="J402" i="1" s="1"/>
  <c r="H403" i="1"/>
  <c r="J403" i="1" s="1"/>
  <c r="H404" i="1"/>
  <c r="J404" i="1" s="1"/>
  <c r="H405" i="1"/>
  <c r="J405" i="1" s="1"/>
  <c r="H406" i="1"/>
  <c r="J406" i="1" s="1"/>
  <c r="H407" i="1"/>
  <c r="J407" i="1" s="1"/>
  <c r="H408" i="1"/>
  <c r="J408" i="1" s="1"/>
  <c r="H410" i="1"/>
  <c r="J410" i="1" s="1"/>
  <c r="H411" i="1"/>
  <c r="J411" i="1" s="1"/>
  <c r="H412" i="1"/>
  <c r="J412" i="1" s="1"/>
  <c r="H413" i="1"/>
  <c r="J413" i="1" s="1"/>
  <c r="H414" i="1"/>
  <c r="J414" i="1" s="1"/>
  <c r="H415" i="1"/>
  <c r="J415" i="1" s="1"/>
  <c r="H590" i="1"/>
  <c r="J590" i="1" s="1"/>
  <c r="H591" i="1"/>
  <c r="J591" i="1" s="1"/>
  <c r="H592" i="1"/>
  <c r="J592" i="1" s="1"/>
  <c r="H593" i="1"/>
  <c r="J593" i="1" s="1"/>
  <c r="H594" i="1"/>
  <c r="J594" i="1" s="1"/>
  <c r="H595" i="1"/>
  <c r="J595" i="1" s="1"/>
  <c r="H596" i="1"/>
  <c r="J596" i="1" s="1"/>
  <c r="H597" i="1"/>
  <c r="J597" i="1" s="1"/>
  <c r="H598" i="1"/>
  <c r="J598" i="1" s="1"/>
  <c r="H599" i="1"/>
  <c r="J599" i="1" s="1"/>
  <c r="H600" i="1"/>
  <c r="J600" i="1" s="1"/>
  <c r="H601" i="1"/>
  <c r="H602" i="1"/>
  <c r="J602" i="1" s="1"/>
  <c r="H603" i="1"/>
  <c r="J603" i="1" s="1"/>
  <c r="H604" i="1"/>
  <c r="J604" i="1" s="1"/>
  <c r="N147" i="1"/>
  <c r="H144" i="1"/>
  <c r="H146" i="1"/>
  <c r="J146" i="1" s="1"/>
  <c r="H147" i="1"/>
  <c r="J147" i="1" s="1"/>
  <c r="H148" i="1"/>
  <c r="J148" i="1" s="1"/>
  <c r="H149" i="1"/>
  <c r="J149" i="1" s="1"/>
  <c r="H150" i="1"/>
  <c r="J150" i="1" s="1"/>
  <c r="H151" i="1"/>
  <c r="J151" i="1" s="1"/>
  <c r="H152" i="1"/>
  <c r="J152" i="1" s="1"/>
  <c r="H153" i="1"/>
  <c r="J153" i="1" s="1"/>
  <c r="H154" i="1"/>
  <c r="J154" i="1" s="1"/>
  <c r="H155" i="1"/>
  <c r="J155" i="1" s="1"/>
  <c r="H156" i="1"/>
  <c r="J156" i="1" s="1"/>
  <c r="H157" i="1"/>
  <c r="J157" i="1" s="1"/>
  <c r="H158" i="1"/>
  <c r="J158" i="1" s="1"/>
  <c r="H159" i="1"/>
  <c r="J159" i="1" s="1"/>
  <c r="H160" i="1"/>
  <c r="J160" i="1" s="1"/>
  <c r="H161" i="1"/>
  <c r="J161" i="1" s="1"/>
  <c r="H162" i="1"/>
  <c r="J162" i="1" s="1"/>
  <c r="H163" i="1"/>
  <c r="J163" i="1" s="1"/>
  <c r="H164" i="1"/>
  <c r="J164" i="1" s="1"/>
  <c r="H165" i="1"/>
  <c r="J165" i="1" s="1"/>
  <c r="H166" i="1"/>
  <c r="J166" i="1" s="1"/>
  <c r="H167" i="1"/>
  <c r="J167" i="1" s="1"/>
  <c r="H168" i="1"/>
  <c r="J168" i="1" s="1"/>
  <c r="H169" i="1"/>
  <c r="J169" i="1" s="1"/>
  <c r="H170" i="1"/>
  <c r="J170" i="1" s="1"/>
  <c r="H171" i="1"/>
  <c r="J171" i="1" s="1"/>
  <c r="H172" i="1"/>
  <c r="J172" i="1" s="1"/>
  <c r="H173" i="1"/>
  <c r="J173" i="1" s="1"/>
  <c r="H174" i="1"/>
  <c r="J174" i="1" s="1"/>
  <c r="H175" i="1"/>
  <c r="J175" i="1" s="1"/>
  <c r="H176" i="1"/>
  <c r="J176" i="1" s="1"/>
  <c r="H177" i="1"/>
  <c r="J177" i="1" s="1"/>
  <c r="H178" i="1"/>
  <c r="J178" i="1" s="1"/>
  <c r="H179" i="1"/>
  <c r="J179" i="1" s="1"/>
  <c r="H180" i="1"/>
  <c r="J180" i="1" s="1"/>
  <c r="H181" i="1"/>
  <c r="J181" i="1" s="1"/>
  <c r="H182" i="1"/>
  <c r="J182" i="1" s="1"/>
  <c r="H183" i="1"/>
  <c r="J183" i="1" s="1"/>
  <c r="H184" i="1"/>
  <c r="J184" i="1" s="1"/>
  <c r="H185" i="1"/>
  <c r="J185" i="1" s="1"/>
  <c r="H186" i="1"/>
  <c r="J186" i="1" s="1"/>
  <c r="H187" i="1"/>
  <c r="J187" i="1" s="1"/>
  <c r="H188" i="1"/>
  <c r="J188" i="1" s="1"/>
  <c r="H189" i="1"/>
  <c r="J189" i="1" s="1"/>
  <c r="H190" i="1"/>
  <c r="J190" i="1" s="1"/>
  <c r="H191" i="1"/>
  <c r="J191" i="1" s="1"/>
  <c r="H192" i="1"/>
  <c r="J192" i="1" s="1"/>
  <c r="H193" i="1"/>
  <c r="J193" i="1" s="1"/>
  <c r="H194" i="1"/>
  <c r="J194" i="1" s="1"/>
  <c r="H195" i="1"/>
  <c r="J195" i="1" s="1"/>
  <c r="H196" i="1"/>
  <c r="J196" i="1" s="1"/>
  <c r="H197" i="1"/>
  <c r="J197" i="1" s="1"/>
  <c r="H198" i="1"/>
  <c r="J198" i="1" s="1"/>
  <c r="H199" i="1"/>
  <c r="J199" i="1" s="1"/>
  <c r="H200" i="1"/>
  <c r="J200" i="1" s="1"/>
  <c r="H201" i="1"/>
  <c r="J201" i="1" s="1"/>
  <c r="H202" i="1"/>
  <c r="J202" i="1" s="1"/>
  <c r="H203" i="1"/>
  <c r="J203" i="1" s="1"/>
  <c r="H204" i="1"/>
  <c r="J204" i="1" s="1"/>
  <c r="H205" i="1"/>
  <c r="J205" i="1" s="1"/>
  <c r="H206" i="1"/>
  <c r="J206" i="1" s="1"/>
  <c r="H207" i="1"/>
  <c r="J207" i="1" s="1"/>
  <c r="H208" i="1"/>
  <c r="J208" i="1" s="1"/>
  <c r="H209" i="1"/>
  <c r="J209" i="1" s="1"/>
  <c r="H210" i="1"/>
  <c r="J210" i="1" s="1"/>
  <c r="H211" i="1"/>
  <c r="J211" i="1" s="1"/>
  <c r="H212" i="1"/>
  <c r="J212" i="1" s="1"/>
  <c r="H213" i="1"/>
  <c r="J213" i="1" s="1"/>
  <c r="H214" i="1"/>
  <c r="J214" i="1" s="1"/>
  <c r="H215" i="1"/>
  <c r="J215" i="1" s="1"/>
  <c r="H216" i="1"/>
  <c r="J216" i="1" s="1"/>
  <c r="H217" i="1"/>
  <c r="J217" i="1" s="1"/>
  <c r="H218" i="1"/>
  <c r="J218" i="1" s="1"/>
  <c r="H219" i="1"/>
  <c r="J219" i="1" s="1"/>
  <c r="H220" i="1"/>
  <c r="J220" i="1" s="1"/>
  <c r="H221" i="1"/>
  <c r="J221" i="1" s="1"/>
  <c r="H222" i="1"/>
  <c r="J222" i="1" s="1"/>
  <c r="H223" i="1"/>
  <c r="J223" i="1" s="1"/>
  <c r="H224" i="1"/>
  <c r="J224" i="1" s="1"/>
  <c r="H225" i="1"/>
  <c r="J225" i="1" s="1"/>
  <c r="H226" i="1"/>
  <c r="J226" i="1" s="1"/>
  <c r="H227" i="1"/>
  <c r="J227" i="1" s="1"/>
  <c r="H228" i="1"/>
  <c r="J228" i="1" s="1"/>
  <c r="H229" i="1"/>
  <c r="J229" i="1" s="1"/>
  <c r="H230" i="1"/>
  <c r="J230" i="1" s="1"/>
  <c r="H231" i="1"/>
  <c r="J231" i="1" s="1"/>
  <c r="H232" i="1"/>
  <c r="J232" i="1" s="1"/>
  <c r="H233" i="1"/>
  <c r="J233" i="1" s="1"/>
  <c r="H234" i="1"/>
  <c r="J234" i="1" s="1"/>
  <c r="H235" i="1"/>
  <c r="J235" i="1" s="1"/>
  <c r="H236" i="1"/>
  <c r="J236" i="1" s="1"/>
  <c r="H237" i="1"/>
  <c r="J237" i="1" s="1"/>
  <c r="H238" i="1"/>
  <c r="J238" i="1" s="1"/>
  <c r="H239" i="1"/>
  <c r="J239" i="1" s="1"/>
  <c r="H240" i="1"/>
  <c r="J240" i="1" s="1"/>
  <c r="H241" i="1"/>
  <c r="J241" i="1" s="1"/>
  <c r="H242" i="1"/>
  <c r="J242" i="1" s="1"/>
  <c r="H243" i="1"/>
  <c r="J243" i="1" s="1"/>
  <c r="H244" i="1"/>
  <c r="J244" i="1" s="1"/>
  <c r="H245" i="1"/>
  <c r="J245" i="1" s="1"/>
  <c r="H246" i="1"/>
  <c r="J246" i="1" s="1"/>
  <c r="H247" i="1"/>
  <c r="J247" i="1" s="1"/>
  <c r="H248" i="1"/>
  <c r="J248" i="1" s="1"/>
  <c r="H249" i="1"/>
  <c r="J249" i="1" s="1"/>
  <c r="H250" i="1"/>
  <c r="J250" i="1" s="1"/>
  <c r="H251" i="1"/>
  <c r="J251" i="1" s="1"/>
  <c r="H252" i="1"/>
  <c r="J252" i="1" s="1"/>
  <c r="H253" i="1"/>
  <c r="J253" i="1" s="1"/>
  <c r="H254" i="1"/>
  <c r="J254" i="1" s="1"/>
  <c r="H255" i="1"/>
  <c r="J255" i="1" s="1"/>
  <c r="H256" i="1"/>
  <c r="J256" i="1" s="1"/>
  <c r="H257" i="1"/>
  <c r="J257" i="1" s="1"/>
  <c r="H258" i="1"/>
  <c r="J258" i="1" s="1"/>
  <c r="H259" i="1"/>
  <c r="J259" i="1" s="1"/>
  <c r="H260" i="1"/>
  <c r="J260" i="1" s="1"/>
  <c r="H261" i="1"/>
  <c r="J261" i="1" s="1"/>
  <c r="H262" i="1"/>
  <c r="J262" i="1" s="1"/>
  <c r="H263" i="1"/>
  <c r="J263" i="1" s="1"/>
  <c r="H264" i="1"/>
  <c r="J264" i="1" s="1"/>
  <c r="H265" i="1"/>
  <c r="J265" i="1" s="1"/>
  <c r="H266" i="1"/>
  <c r="J266" i="1" s="1"/>
  <c r="H267" i="1"/>
  <c r="J267" i="1" s="1"/>
  <c r="H268" i="1"/>
  <c r="J268" i="1" s="1"/>
  <c r="H269" i="1"/>
  <c r="J269" i="1" s="1"/>
  <c r="H270" i="1"/>
  <c r="J270" i="1" s="1"/>
  <c r="H271" i="1"/>
  <c r="J271" i="1" s="1"/>
  <c r="H272" i="1"/>
  <c r="J272" i="1" s="1"/>
  <c r="H273" i="1"/>
  <c r="J273" i="1" s="1"/>
  <c r="H274" i="1"/>
  <c r="J274" i="1" s="1"/>
  <c r="H275" i="1"/>
  <c r="J275" i="1" s="1"/>
  <c r="H276" i="1"/>
  <c r="J276" i="1" s="1"/>
  <c r="H277" i="1"/>
  <c r="J277" i="1" s="1"/>
  <c r="H278" i="1"/>
  <c r="J278" i="1" s="1"/>
  <c r="H279" i="1"/>
  <c r="J279" i="1" s="1"/>
  <c r="H280" i="1"/>
  <c r="J280" i="1" s="1"/>
  <c r="H281" i="1"/>
  <c r="J281" i="1" s="1"/>
  <c r="H282" i="1"/>
  <c r="J282" i="1" s="1"/>
  <c r="H283" i="1"/>
  <c r="J283" i="1" s="1"/>
  <c r="H284" i="1"/>
  <c r="J284" i="1" s="1"/>
  <c r="H285" i="1"/>
  <c r="J285" i="1" s="1"/>
  <c r="H286" i="1"/>
  <c r="J286" i="1" s="1"/>
  <c r="H287" i="1"/>
  <c r="J287" i="1" s="1"/>
  <c r="H288" i="1"/>
  <c r="J288" i="1" s="1"/>
  <c r="H289" i="1"/>
  <c r="J289" i="1" s="1"/>
  <c r="H290" i="1"/>
  <c r="J290" i="1" s="1"/>
  <c r="H12" i="1" l="1"/>
  <c r="J12" i="1" s="1"/>
  <c r="J144" i="1"/>
  <c r="H143" i="1"/>
  <c r="J143" i="1" s="1"/>
  <c r="H142" i="1"/>
  <c r="J142" i="1" s="1"/>
  <c r="H141" i="1"/>
  <c r="J141" i="1" s="1"/>
  <c r="H140" i="1"/>
  <c r="J140" i="1" s="1"/>
  <c r="H139" i="1"/>
  <c r="J139" i="1" s="1"/>
  <c r="H136" i="1"/>
  <c r="J136" i="1" s="1"/>
  <c r="H135" i="1"/>
  <c r="J135" i="1" s="1"/>
  <c r="H134" i="1"/>
  <c r="J134" i="1" s="1"/>
  <c r="H137" i="1"/>
  <c r="J137" i="1" s="1"/>
  <c r="H138" i="1"/>
  <c r="J138" i="1" s="1"/>
  <c r="H132" i="1"/>
  <c r="H133" i="1"/>
  <c r="J133" i="1" s="1"/>
  <c r="H13" i="1" l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J112" i="1" s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J118" i="1" s="1"/>
  <c r="H119" i="1"/>
  <c r="J119" i="1" s="1"/>
  <c r="H120" i="1"/>
  <c r="J120" i="1" s="1"/>
  <c r="H121" i="1"/>
  <c r="J121" i="1" s="1"/>
  <c r="H122" i="1"/>
  <c r="J122" i="1" s="1"/>
  <c r="H123" i="1"/>
  <c r="J123" i="1" s="1"/>
  <c r="H124" i="1"/>
  <c r="J124" i="1" s="1"/>
  <c r="H125" i="1"/>
  <c r="J125" i="1" s="1"/>
  <c r="H126" i="1"/>
  <c r="J126" i="1" s="1"/>
  <c r="H127" i="1"/>
  <c r="J127" i="1" s="1"/>
  <c r="H128" i="1"/>
  <c r="J128" i="1" s="1"/>
  <c r="H129" i="1"/>
  <c r="J129" i="1" s="1"/>
  <c r="H130" i="1"/>
  <c r="J130" i="1" s="1"/>
  <c r="H131" i="1"/>
  <c r="J131" i="1" s="1"/>
  <c r="H11" i="1"/>
</calcChain>
</file>

<file path=xl/sharedStrings.xml><?xml version="1.0" encoding="utf-8"?>
<sst xmlns="http://schemas.openxmlformats.org/spreadsheetml/2006/main" count="3322" uniqueCount="1069">
  <si>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</si>
  <si>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</si>
  <si>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</si>
  <si>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</si>
  <si>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</si>
  <si>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</si>
  <si>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</si>
  <si>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</si>
  <si>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</si>
  <si>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</si>
  <si>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</si>
  <si>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</si>
  <si>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</si>
  <si>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</si>
  <si>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</si>
  <si>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</si>
  <si>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</si>
  <si>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</si>
  <si>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</si>
  <si>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</si>
  <si>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</si>
  <si>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</si>
  <si>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</si>
  <si>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</si>
  <si>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</si>
  <si>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</si>
  <si>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</si>
  <si>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</si>
  <si>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</si>
  <si>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</si>
  <si>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</si>
  <si>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</si>
  <si>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</si>
  <si>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</si>
  <si>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</si>
  <si>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</si>
  <si>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</si>
  <si>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</si>
  <si>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</si>
  <si>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</si>
  <si>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</si>
  <si>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</si>
  <si>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</si>
  <si>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</si>
  <si>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</si>
  <si>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</si>
  <si>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</si>
  <si>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</si>
  <si>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</si>
  <si>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</si>
  <si>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</si>
  <si>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</si>
  <si>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</si>
  <si>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</si>
  <si>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</si>
  <si>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</si>
  <si>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</si>
  <si>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</si>
  <si>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</si>
  <si>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</si>
  <si>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</si>
  <si>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</si>
  <si>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</si>
  <si>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</si>
  <si>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</si>
  <si>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</si>
  <si>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</si>
  <si>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</si>
  <si>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</si>
  <si>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</si>
  <si>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</si>
  <si>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</si>
  <si>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</si>
  <si>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</si>
  <si>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</si>
  <si>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</si>
  <si>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</si>
  <si>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</si>
  <si>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</si>
  <si>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</si>
  <si>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</si>
  <si>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</si>
  <si>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</si>
  <si>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</si>
  <si>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</si>
  <si>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</si>
  <si>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</si>
  <si>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</si>
  <si>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</si>
  <si>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</si>
  <si>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</si>
  <si>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</si>
  <si>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</si>
  <si>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</si>
  <si>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</si>
  <si>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</si>
  <si>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</si>
  <si>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</si>
  <si>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</si>
  <si>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</si>
  <si>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</si>
  <si>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</si>
  <si>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</si>
  <si>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</si>
  <si>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</si>
  <si>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</si>
  <si>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</si>
  <si>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</si>
  <si>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</si>
  <si>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</si>
  <si>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</si>
  <si>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</si>
  <si>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</si>
  <si>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</si>
  <si>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</si>
  <si>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</si>
  <si>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</si>
  <si>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</si>
  <si>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</si>
  <si>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</si>
  <si>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</si>
  <si>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</si>
  <si>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</si>
  <si>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</si>
  <si>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</si>
  <si>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</si>
  <si>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</si>
  <si>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</si>
  <si>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</si>
  <si>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</si>
  <si>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</si>
  <si>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</si>
  <si>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</si>
  <si>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</si>
  <si>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</si>
  <si>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</si>
  <si>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</si>
  <si>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</si>
  <si>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</si>
  <si>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</si>
  <si>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</si>
  <si>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</si>
  <si>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</si>
  <si>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</si>
  <si>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</si>
  <si>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</si>
  <si>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</si>
  <si>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</si>
  <si>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</si>
  <si>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</si>
  <si>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</si>
  <si>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</si>
  <si>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</si>
  <si>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</si>
  <si>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</si>
  <si>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</si>
  <si>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</si>
  <si>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</si>
  <si>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</si>
  <si>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</si>
  <si>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</si>
  <si>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</si>
  <si>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</si>
  <si>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</si>
  <si>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</si>
  <si>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</si>
  <si>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</si>
  <si>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</si>
  <si>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</si>
  <si>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</si>
  <si>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</si>
  <si>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</si>
  <si>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</si>
  <si>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</si>
  <si>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</si>
  <si>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</si>
  <si>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</si>
  <si>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</si>
  <si>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</si>
  <si>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</si>
  <si>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</si>
  <si>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</si>
  <si>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</si>
  <si>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</si>
  <si>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</si>
  <si>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</si>
  <si>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</si>
  <si>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</si>
  <si>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</si>
  <si>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</si>
  <si>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</si>
  <si>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</si>
  <si>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</si>
  <si>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</si>
  <si>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</si>
  <si>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</si>
  <si>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</si>
  <si>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</si>
  <si>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</si>
  <si>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</si>
  <si>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</si>
  <si>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</si>
  <si>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</si>
  <si>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</si>
  <si>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</si>
  <si>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</si>
  <si>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</si>
  <si>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</si>
  <si>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</si>
  <si>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</si>
  <si>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</si>
  <si>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</si>
  <si>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</si>
  <si>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</si>
  <si>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</si>
  <si>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</si>
  <si>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</si>
  <si>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</si>
  <si>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</si>
  <si>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</si>
  <si>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</si>
  <si>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</si>
  <si>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</si>
  <si>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</si>
  <si>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</si>
  <si>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</si>
  <si>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</si>
  <si>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</si>
  <si>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</si>
  <si>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</si>
  <si>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</si>
  <si>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</si>
  <si>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</si>
  <si>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</si>
  <si>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</si>
  <si>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</si>
  <si>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</si>
  <si>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</si>
  <si>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</si>
  <si>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</si>
  <si>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</si>
  <si>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</si>
  <si>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</si>
  <si>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</si>
  <si>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</si>
  <si>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</si>
  <si>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</si>
  <si>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</si>
  <si>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</si>
  <si>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</si>
  <si>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</si>
  <si>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</si>
  <si>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</si>
  <si>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</si>
  <si>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</si>
  <si>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</si>
  <si>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</si>
  <si>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</si>
  <si>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</si>
  <si>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</si>
  <si>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</si>
  <si>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</si>
  <si>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</si>
  <si>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</si>
  <si>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</si>
  <si>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</si>
  <si>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</si>
  <si>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</si>
  <si>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</si>
  <si>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</si>
  <si>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</si>
  <si>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</si>
  <si>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</si>
  <si>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</si>
  <si>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</si>
  <si>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</si>
  <si>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</si>
  <si>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</si>
  <si>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</si>
  <si>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</si>
  <si>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</si>
  <si>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</si>
  <si>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</si>
  <si>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</si>
  <si>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</si>
  <si>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</si>
  <si>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</si>
  <si>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</si>
  <si>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</si>
  <si>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</si>
  <si>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</si>
  <si>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</si>
  <si>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</si>
  <si>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</si>
  <si>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</si>
  <si>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</si>
  <si>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</si>
  <si>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</si>
  <si>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</si>
  <si>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</si>
  <si>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</si>
  <si>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</si>
  <si>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</si>
  <si>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</si>
  <si>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</si>
  <si>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</si>
  <si>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</si>
  <si>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</si>
  <si>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</si>
  <si>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</si>
  <si>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</si>
  <si>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</si>
  <si>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</si>
  <si>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</si>
  <si>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</si>
  <si>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</si>
  <si>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</si>
  <si>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</si>
  <si>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</si>
  <si>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</si>
  <si>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</si>
  <si>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</si>
  <si>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</si>
  <si>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</si>
  <si>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</si>
  <si>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</si>
  <si>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</si>
  <si>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</si>
  <si>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</si>
  <si>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</si>
  <si>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</si>
  <si>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</si>
  <si>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</si>
  <si>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</si>
  <si>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</si>
  <si>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</si>
  <si>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</si>
  <si>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</si>
  <si>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</si>
  <si>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</si>
  <si>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</si>
  <si>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</si>
  <si>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</si>
  <si>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</si>
  <si>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</si>
  <si>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</si>
  <si>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</si>
  <si>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</si>
  <si>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</si>
  <si>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</si>
  <si>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</si>
  <si>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</si>
  <si>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</si>
  <si>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</si>
  <si>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</si>
  <si>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</si>
  <si>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</si>
  <si>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</si>
  <si>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</si>
  <si>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</si>
  <si>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</si>
  <si>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</si>
  <si>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</si>
  <si>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</si>
  <si>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</si>
  <si>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</si>
  <si>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</si>
  <si>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</si>
  <si>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</si>
  <si>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</si>
  <si>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</si>
  <si>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</si>
  <si>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</si>
  <si>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</si>
  <si>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</si>
  <si>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</si>
  <si>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</si>
  <si>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</si>
  <si>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</si>
  <si>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ACEITE</t>
  </si>
  <si>
    <t>ACEITE VERDE</t>
  </si>
  <si>
    <t>ACEITUNA</t>
  </si>
  <si>
    <t>AJI MORRON</t>
  </si>
  <si>
    <t>AJIES CUBANELA</t>
  </si>
  <si>
    <t>AJIES GUSTOSOS</t>
  </si>
  <si>
    <t>AJO</t>
  </si>
  <si>
    <t>ALBAHACA</t>
  </si>
  <si>
    <t>ALCAPARRADO</t>
  </si>
  <si>
    <t>ANIS DE ESTRELLA</t>
  </si>
  <si>
    <t>APIO</t>
  </si>
  <si>
    <t>ARROZ</t>
  </si>
  <si>
    <t>AUYAMA</t>
  </si>
  <si>
    <t>AVENA MOLIDA</t>
  </si>
  <si>
    <t>AZUCAR CREMA</t>
  </si>
  <si>
    <t>BACALAO</t>
  </si>
  <si>
    <t>BATATA</t>
  </si>
  <si>
    <t>BERENGENA</t>
  </si>
  <si>
    <t>BROCOLI</t>
  </si>
  <si>
    <t>CAFÉ</t>
  </si>
  <si>
    <t>CANELA</t>
  </si>
  <si>
    <t>CARNE DE CERDO</t>
  </si>
  <si>
    <t>CARNE DE POLLO</t>
  </si>
  <si>
    <t>CEBOLLA</t>
  </si>
  <si>
    <t>CHOCOLATES</t>
  </si>
  <si>
    <t>CHULETA</t>
  </si>
  <si>
    <t>CILANTRO ANCHO</t>
  </si>
  <si>
    <t>CLAVO DULCE</t>
  </si>
  <si>
    <t>CODITOS</t>
  </si>
  <si>
    <t>COSTILLITA</t>
  </si>
  <si>
    <t>CUCHARAS PLASTICAS</t>
  </si>
  <si>
    <t>ESPAGUETIS</t>
  </si>
  <si>
    <t>FIDEOS</t>
  </si>
  <si>
    <t>GALLETAS HATUEY</t>
  </si>
  <si>
    <t>GENJIBRE</t>
  </si>
  <si>
    <t xml:space="preserve">GUANDULES </t>
  </si>
  <si>
    <t>GUINEOS MADUROS</t>
  </si>
  <si>
    <t>GUINEOS VERDES</t>
  </si>
  <si>
    <t>HABICHUELAS BLANCAS</t>
  </si>
  <si>
    <t>HABICHUELAS GIRAS</t>
  </si>
  <si>
    <t>HABICHUELAS NEGRAS</t>
  </si>
  <si>
    <t>HABICHUELAS ROJAS</t>
  </si>
  <si>
    <t>HARINA DE MAIZ</t>
  </si>
  <si>
    <t>HARINA DE TRIGO</t>
  </si>
  <si>
    <t>HUEVOS</t>
  </si>
  <si>
    <t>JAMON</t>
  </si>
  <si>
    <t>LAUREL</t>
  </si>
  <si>
    <t>LECHE DE COCO</t>
  </si>
  <si>
    <t>LECHE EN POLVO</t>
  </si>
  <si>
    <t>LECHE EVAPORADA</t>
  </si>
  <si>
    <t>LECHOZA</t>
  </si>
  <si>
    <t>LECHUGA REPOLLADA</t>
  </si>
  <si>
    <t>LENTEJAS</t>
  </si>
  <si>
    <t>LIMONES AGRIOS</t>
  </si>
  <si>
    <t>LONGANIZA</t>
  </si>
  <si>
    <t>MAIZ DULCE</t>
  </si>
  <si>
    <t>MAIZENA</t>
  </si>
  <si>
    <t>MALAGUETA</t>
  </si>
  <si>
    <t>MANTEQUILLA</t>
  </si>
  <si>
    <t>MAYONESA</t>
  </si>
  <si>
    <t>MELON</t>
  </si>
  <si>
    <t>MOLONDRONES</t>
  </si>
  <si>
    <t>NARANJA AGRIA</t>
  </si>
  <si>
    <t>NARANJA DE JUGO</t>
  </si>
  <si>
    <t>ÑAME</t>
  </si>
  <si>
    <t>OREGANO ENTERO</t>
  </si>
  <si>
    <t>PACO FISH</t>
  </si>
  <si>
    <t>PAPAS</t>
  </si>
  <si>
    <t>PASAS</t>
  </si>
  <si>
    <t>PEPINOS</t>
  </si>
  <si>
    <t>PEREJIL</t>
  </si>
  <si>
    <t>PETIT POIS</t>
  </si>
  <si>
    <t>PIÑA</t>
  </si>
  <si>
    <t>PLATANOS MADUROS</t>
  </si>
  <si>
    <t>PLATANOS VERDES</t>
  </si>
  <si>
    <t>PLATOS GRANDES CON DIVISION</t>
  </si>
  <si>
    <t xml:space="preserve">PLATOS HONDOS </t>
  </si>
  <si>
    <t>PLATOS LLANOS</t>
  </si>
  <si>
    <t>PLATOS PEQUEÑOS CON TAPA</t>
  </si>
  <si>
    <t>PLATOS SIN DIVISION</t>
  </si>
  <si>
    <t>PUERRO</t>
  </si>
  <si>
    <t>QUESO AMARILLO</t>
  </si>
  <si>
    <t>QUESO BLANCO</t>
  </si>
  <si>
    <t>REMOLACHA</t>
  </si>
  <si>
    <t>REPOLLO</t>
  </si>
  <si>
    <t>RES ENTERA</t>
  </si>
  <si>
    <t>RES MOLIDA</t>
  </si>
  <si>
    <t>ROMERO</t>
  </si>
  <si>
    <t>SAL MOLIDA</t>
  </si>
  <si>
    <t>SALAMI</t>
  </si>
  <si>
    <t>SALCHICHAS</t>
  </si>
  <si>
    <t>SALSA CHINA</t>
  </si>
  <si>
    <t>SALSA DE TOMATE</t>
  </si>
  <si>
    <t>SANDIA</t>
  </si>
  <si>
    <t>SEMILLITA ENTERA</t>
  </si>
  <si>
    <t>SERVILLETA</t>
  </si>
  <si>
    <t>TAPAS DE HABICHUELAS</t>
  </si>
  <si>
    <t>TAPAS FOAM NO12</t>
  </si>
  <si>
    <t>TAYOTA</t>
  </si>
  <si>
    <t>TENEDORES PLATICOS</t>
  </si>
  <si>
    <t>TOMATE BARCELO</t>
  </si>
  <si>
    <t>TOMATE DE ENSALADA</t>
  </si>
  <si>
    <t>TOMILLO</t>
  </si>
  <si>
    <t>TRIGO</t>
  </si>
  <si>
    <t>TUNA</t>
  </si>
  <si>
    <t>VAINILLA</t>
  </si>
  <si>
    <t>VAINITA</t>
  </si>
  <si>
    <t>VASOS DE HABICHUELAS</t>
  </si>
  <si>
    <t>VASOS FOAM NO12</t>
  </si>
  <si>
    <t>VASOS NO 7</t>
  </si>
  <si>
    <t>VEGETALES MIXTOS</t>
  </si>
  <si>
    <t>VERDURA</t>
  </si>
  <si>
    <t>VINAGRE BLANCO</t>
  </si>
  <si>
    <t>VINAGRE DORADO</t>
  </si>
  <si>
    <t>VINO CHEF BLANCO</t>
  </si>
  <si>
    <t>VINO CHEF TINTO</t>
  </si>
  <si>
    <t>YAUTIA BLANCA</t>
  </si>
  <si>
    <t>YAUTIA PIPIOTA</t>
  </si>
  <si>
    <t>YUCA</t>
  </si>
  <si>
    <t>ZANAHORIA</t>
  </si>
  <si>
    <t>LATA/30L</t>
  </si>
  <si>
    <t>LATA/1L</t>
  </si>
  <si>
    <t>CAJA/12</t>
  </si>
  <si>
    <t>LB</t>
  </si>
  <si>
    <t>SACO 125 LB</t>
  </si>
  <si>
    <t xml:space="preserve">FUNDA/1 L </t>
  </si>
  <si>
    <t>SACO LB</t>
  </si>
  <si>
    <t>CAJAS/55 LIB</t>
  </si>
  <si>
    <t>PAQ/20 LIB</t>
  </si>
  <si>
    <t>CAJA/30UNIDAD</t>
  </si>
  <si>
    <t>PQT</t>
  </si>
  <si>
    <t>10UNID/10 L</t>
  </si>
  <si>
    <t>CAJA 40 PAQUETE /25 UND</t>
  </si>
  <si>
    <t>6/CAJA 21UNIDAD</t>
  </si>
  <si>
    <t>CAJA/24 UNIDAD</t>
  </si>
  <si>
    <t>UND</t>
  </si>
  <si>
    <t xml:space="preserve">SACO 20 LB </t>
  </si>
  <si>
    <t>SACO/100L</t>
  </si>
  <si>
    <t>FARDO/1LIBRA</t>
  </si>
  <si>
    <t>UNIDAD 5LB</t>
  </si>
  <si>
    <t>CAJA/24 UNIDADES</t>
  </si>
  <si>
    <t>SACO/55L</t>
  </si>
  <si>
    <t xml:space="preserve">FARDO/48 UNID 315 G </t>
  </si>
  <si>
    <t>CAJA/24L</t>
  </si>
  <si>
    <t>CAJA/1 LIB</t>
  </si>
  <si>
    <t>UNIDAD/5 LIB</t>
  </si>
  <si>
    <t>GL/8 LIB</t>
  </si>
  <si>
    <t>CAJA/24</t>
  </si>
  <si>
    <t>FARDO500PAQ/12UD</t>
  </si>
  <si>
    <t>FARD/20PA/25UNID</t>
  </si>
  <si>
    <t>200 PAQ/1000 UD</t>
  </si>
  <si>
    <t>25PAQ/1 LIB</t>
  </si>
  <si>
    <t>CAJA 4/GALONES</t>
  </si>
  <si>
    <t>C/UNIDAD 7 LIB</t>
  </si>
  <si>
    <t>10P/500UND</t>
  </si>
  <si>
    <t>FARDO/20 PAQ/50 UD</t>
  </si>
  <si>
    <t>500 PAQ/50 UD</t>
  </si>
  <si>
    <t>SACO/50L</t>
  </si>
  <si>
    <t>CAJA/48 UNIDAD</t>
  </si>
  <si>
    <t>CAJA/4GAL</t>
  </si>
  <si>
    <t>FARDO 20 PAQ/50 UD</t>
  </si>
  <si>
    <t>CAJA 40P/25UD</t>
  </si>
  <si>
    <t>CAJA/50PAQ.</t>
  </si>
  <si>
    <t>CAJA/4 GAL</t>
  </si>
  <si>
    <t>UNIDAD</t>
  </si>
  <si>
    <t>SENASA/SUBVENCION</t>
  </si>
  <si>
    <t xml:space="preserve">AGUA DESTILADA </t>
  </si>
  <si>
    <t xml:space="preserve">ALBUMINA BOVINA AL % 22 </t>
  </si>
  <si>
    <t xml:space="preserve">ANTE GLOBULINA HUMANA </t>
  </si>
  <si>
    <t>ANTI   B</t>
  </si>
  <si>
    <t>ANTI   D</t>
  </si>
  <si>
    <t>ANTI  A</t>
  </si>
  <si>
    <t xml:space="preserve">APLICADOR DE MADERA </t>
  </si>
  <si>
    <t xml:space="preserve">CURITA REDONDA </t>
  </si>
  <si>
    <t xml:space="preserve">H B S A G MEMBRANA </t>
  </si>
  <si>
    <t xml:space="preserve">H C V MEMBRANA </t>
  </si>
  <si>
    <t>H I V MEMBRANAA BIOCARD</t>
  </si>
  <si>
    <t xml:space="preserve">TUBO TAPA DE ROJA </t>
  </si>
  <si>
    <t>GL</t>
  </si>
  <si>
    <t>FCO.</t>
  </si>
  <si>
    <t>CAJA /40</t>
  </si>
  <si>
    <t xml:space="preserve">CAJA/100 </t>
  </si>
  <si>
    <t xml:space="preserve">PAQ </t>
  </si>
  <si>
    <t>RD$38,996,135,76</t>
  </si>
  <si>
    <t>BANCO DE SANGRE</t>
  </si>
  <si>
    <t>RD$5,442,492,36</t>
  </si>
  <si>
    <t>MEDICAMENTOS</t>
  </si>
  <si>
    <t xml:space="preserve">ACESTILCISTEINA 300 MG AMP </t>
  </si>
  <si>
    <t xml:space="preserve">AMPOLLA </t>
  </si>
  <si>
    <t>ACETAMINOFEN 500 MG TABLETA</t>
  </si>
  <si>
    <t xml:space="preserve">TABLETA </t>
  </si>
  <si>
    <t xml:space="preserve">ACIDO ASCORBICO 500 MG </t>
  </si>
  <si>
    <t xml:space="preserve">ADRENALINA 1 MG AMP </t>
  </si>
  <si>
    <t xml:space="preserve">AGUA DESTILADA 10 ML </t>
  </si>
  <si>
    <t xml:space="preserve">GALON </t>
  </si>
  <si>
    <t xml:space="preserve">AGUA DESTILADA 5 MG </t>
  </si>
  <si>
    <t>AGUA OXIGENADA  3% GALON</t>
  </si>
  <si>
    <t>ALGODON PLANCHADO 4 X 5</t>
  </si>
  <si>
    <t xml:space="preserve">ROLLO </t>
  </si>
  <si>
    <t>ALGODON PLANCHADO 6 X 5</t>
  </si>
  <si>
    <t xml:space="preserve">ALGODON ROLLO </t>
  </si>
  <si>
    <t>AMIKACINA 500 MG</t>
  </si>
  <si>
    <t xml:space="preserve">AMINOFILINA 250 MG AMP </t>
  </si>
  <si>
    <t xml:space="preserve">AMPICILINA POLVO 1G VIAL </t>
  </si>
  <si>
    <t xml:space="preserve">VIAL </t>
  </si>
  <si>
    <t>APOSITO DE FIJACION (TEGADEM)</t>
  </si>
  <si>
    <t xml:space="preserve">UNIDAD </t>
  </si>
  <si>
    <t>ATACURIO 25 MG</t>
  </si>
  <si>
    <t>ATROPINA 1 MG AMP</t>
  </si>
  <si>
    <t xml:space="preserve">AZITROMICINA 500 MG TABLETA </t>
  </si>
  <si>
    <t xml:space="preserve">BAJA LENGUA </t>
  </si>
  <si>
    <t xml:space="preserve">BAJANTE DE SUERO </t>
  </si>
  <si>
    <t xml:space="preserve">UNDIAD </t>
  </si>
  <si>
    <t xml:space="preserve">BICARBONATO DE SODIO 840 MG </t>
  </si>
  <si>
    <t xml:space="preserve">BISOPROLOL 5 MG TABLETA </t>
  </si>
  <si>
    <t xml:space="preserve">BROMURO DE IPATROPIO  </t>
  </si>
  <si>
    <t xml:space="preserve">BUPIVACAINA PESADA 4 ML VIAL </t>
  </si>
  <si>
    <t>CAL SODADA GALON</t>
  </si>
  <si>
    <t>CANULA DE MAYO #7</t>
  </si>
  <si>
    <t>CANULA DE MAYO #8</t>
  </si>
  <si>
    <t>CANULA DE MAYO #9</t>
  </si>
  <si>
    <t xml:space="preserve">CANULA DE OXIGENO </t>
  </si>
  <si>
    <t xml:space="preserve">CANULA NASAL ADULTO </t>
  </si>
  <si>
    <t>CATETER INTRAVENOSO #18</t>
  </si>
  <si>
    <t>CATETER INTRAVENOSO #20</t>
  </si>
  <si>
    <t>CATETER INTRAVENOSO #22</t>
  </si>
  <si>
    <t>CATETER INTRAVENOSO #24</t>
  </si>
  <si>
    <t>CEPEFIME 1G</t>
  </si>
  <si>
    <t xml:space="preserve">CEFTRIAZONA 1 MG </t>
  </si>
  <si>
    <t xml:space="preserve">CINTA AUTOCLAVE </t>
  </si>
  <si>
    <t xml:space="preserve">CIPROFLOXACINA 200 MG INF </t>
  </si>
  <si>
    <t xml:space="preserve">CIRCUITO DE ANESTESIA </t>
  </si>
  <si>
    <t xml:space="preserve">CITICOLINA 500 MG AMP </t>
  </si>
  <si>
    <t xml:space="preserve">CLINDAMICINA 600 MG AMP </t>
  </si>
  <si>
    <t>CLOPIDOGEL 75 MG</t>
  </si>
  <si>
    <t xml:space="preserve">CIRCULO DOBLE AGUJA </t>
  </si>
  <si>
    <t>CLORPROMAZINA 50 MG AMP</t>
  </si>
  <si>
    <t xml:space="preserve">COBERTOR DE ZAPATOS </t>
  </si>
  <si>
    <t xml:space="preserve">COLECTOR DE ORINA </t>
  </si>
  <si>
    <t xml:space="preserve">COMPLEJO B AMP </t>
  </si>
  <si>
    <t>DEXAMENTASONA 8,0</t>
  </si>
  <si>
    <t>DEXAMETASONA  4 MG</t>
  </si>
  <si>
    <t>DEXTROSA AL 50%</t>
  </si>
  <si>
    <t xml:space="preserve">DIAZEPAM 10 MG AMP </t>
  </si>
  <si>
    <t xml:space="preserve">DIFENHIDRAMINA 10 MG AMP </t>
  </si>
  <si>
    <t>AMPOLLA</t>
  </si>
  <si>
    <t>DIMENHIDRINATO 50 MG AMP</t>
  </si>
  <si>
    <t xml:space="preserve">DIPIRONA 1 G </t>
  </si>
  <si>
    <t xml:space="preserve">DECYDONE </t>
  </si>
  <si>
    <t xml:space="preserve">ELECTRODO </t>
  </si>
  <si>
    <t xml:space="preserve">ENALAPRIL 10 MG TABLETA </t>
  </si>
  <si>
    <t xml:space="preserve">ENALAPRIL 20 MG TABLETA </t>
  </si>
  <si>
    <t>ENOXAPARINA 20 MG</t>
  </si>
  <si>
    <t>ENOXAPARINA 40 MG</t>
  </si>
  <si>
    <t>ERITROPROYECTINA 4000UI</t>
  </si>
  <si>
    <t>ESPARADRAPO BASE DE SEDA (Z-O)</t>
  </si>
  <si>
    <t>ESPECULO VAGINAL M</t>
  </si>
  <si>
    <t>FENITOINA 250 MG</t>
  </si>
  <si>
    <t xml:space="preserve">FENTANILO 10 ML </t>
  </si>
  <si>
    <t xml:space="preserve">FENTANILO 2 ML </t>
  </si>
  <si>
    <t xml:space="preserve">FORMOL </t>
  </si>
  <si>
    <t>FLUCONAZOL 200 MG INF</t>
  </si>
  <si>
    <t xml:space="preserve">INF </t>
  </si>
  <si>
    <t xml:space="preserve">FLUMACENIL 5MG AMP </t>
  </si>
  <si>
    <t xml:space="preserve">FLUMOCIL </t>
  </si>
  <si>
    <t xml:space="preserve">FRASCO DE MUESTRA </t>
  </si>
  <si>
    <t xml:space="preserve">FUROSEMIDA 20 MG </t>
  </si>
  <si>
    <t>GASA ESTERIL 4 X 4</t>
  </si>
  <si>
    <t xml:space="preserve">GASA TIPO ALMOHADA </t>
  </si>
  <si>
    <t xml:space="preserve">GASES ARTERIALES </t>
  </si>
  <si>
    <t xml:space="preserve">GENTAMICINA 80 MG  AMP </t>
  </si>
  <si>
    <t>GLUCONATO DE CALCIO  9,5%</t>
  </si>
  <si>
    <t>GLUTARALDEHIDO 2% (CIDEX) GALON</t>
  </si>
  <si>
    <t xml:space="preserve">GORRO DE ENFERMERA </t>
  </si>
  <si>
    <t xml:space="preserve">GORRO DE HOMBRE </t>
  </si>
  <si>
    <t>GUANTES ESTERIL 7,0 C/U</t>
  </si>
  <si>
    <t>PARES</t>
  </si>
  <si>
    <t xml:space="preserve">HALOPERIDOL 5 MG AMP </t>
  </si>
  <si>
    <t>HEMOVAC #12</t>
  </si>
  <si>
    <t xml:space="preserve">HEPARINA 5000 UI </t>
  </si>
  <si>
    <t>HIDROCLORATIAZIDA 500 MG TABLETA</t>
  </si>
  <si>
    <t>HIDROCORTIZONA 100 MG</t>
  </si>
  <si>
    <t>HIERRO SACAROSA 100 MG</t>
  </si>
  <si>
    <t>HILO DEMEGUT 1</t>
  </si>
  <si>
    <t>SOBRE</t>
  </si>
  <si>
    <t>HILO DEMEGUT 2</t>
  </si>
  <si>
    <t>HILO DEMEGUT 2 36 MM</t>
  </si>
  <si>
    <t>HILO DEMEGUT 3</t>
  </si>
  <si>
    <t xml:space="preserve">IMIPENEN 500 MG </t>
  </si>
  <si>
    <t>INSULINA 70 / 30</t>
  </si>
  <si>
    <t xml:space="preserve">FRASCO </t>
  </si>
  <si>
    <t xml:space="preserve">INSULINA CRISTALINA </t>
  </si>
  <si>
    <t>INSULINA NPH</t>
  </si>
  <si>
    <t xml:space="preserve">JERINGA 1 ML </t>
  </si>
  <si>
    <t xml:space="preserve">JERINGA 10 ML </t>
  </si>
  <si>
    <t xml:space="preserve">KETAMINA 500 MG AMP </t>
  </si>
  <si>
    <t xml:space="preserve">KETOROLACO 30 MG AMP </t>
  </si>
  <si>
    <t xml:space="preserve">KETOROLACO 60 MG AMP </t>
  </si>
  <si>
    <t>KIT DE LAPAROTOMIA (BOMBONA)</t>
  </si>
  <si>
    <t xml:space="preserve">LANCETA </t>
  </si>
  <si>
    <t>LEVOFLOXACINA 500 MG INF</t>
  </si>
  <si>
    <t xml:space="preserve">LIDOCAINA SIN 2% VIAL </t>
  </si>
  <si>
    <t xml:space="preserve">LLAVES 3 VIAS </t>
  </si>
  <si>
    <t xml:space="preserve">LOSARTAN 50 MG TABLETA </t>
  </si>
  <si>
    <t xml:space="preserve">LUBRICANTE TUBO </t>
  </si>
  <si>
    <t>MARIPOSITA #23</t>
  </si>
  <si>
    <t>MARIPOSITAS #21</t>
  </si>
  <si>
    <t xml:space="preserve">MASCARILLA DE OXIGENO  </t>
  </si>
  <si>
    <t xml:space="preserve">MASCARILLA DE OXIGENO CON RESERVORIO </t>
  </si>
  <si>
    <t xml:space="preserve">MASCARILLA PARA NEB ADULTO </t>
  </si>
  <si>
    <t xml:space="preserve">MANITOL </t>
  </si>
  <si>
    <t xml:space="preserve">METRONIDAZOL 500 MG  INF </t>
  </si>
  <si>
    <t xml:space="preserve">MIDAZOLAM 15 MG / 3 ML </t>
  </si>
  <si>
    <t xml:space="preserve">MOVIBLE </t>
  </si>
  <si>
    <t xml:space="preserve">NALBUFINA 10 MG </t>
  </si>
  <si>
    <t xml:space="preserve">N-BUTIL BROMURO HIOSINA  20 MG AMP </t>
  </si>
  <si>
    <t>NEOSTIGMINA 0,5</t>
  </si>
  <si>
    <t xml:space="preserve">NIFEDIPINA 20 MG TABLETA </t>
  </si>
  <si>
    <t>NITROLICERINA 5 MG AMP</t>
  </si>
  <si>
    <t>OMEPRAZOL 40 MG VIAL</t>
  </si>
  <si>
    <t>ORINARIO DE HOMBRE</t>
  </si>
  <si>
    <t>PARACETAMOL 1000 MG INF</t>
  </si>
  <si>
    <t xml:space="preserve">INFUSION </t>
  </si>
  <si>
    <t>PENICILINA G BENZATINICA 1,200,000 UI</t>
  </si>
  <si>
    <t>PENICILINA G BENZATINICA 2,400,000 UI</t>
  </si>
  <si>
    <t>PENTA ALMIDON (ESPANSOR DE PLASMA)</t>
  </si>
  <si>
    <t xml:space="preserve">SULFATO DE MAGNESIO 20 MG AMP </t>
  </si>
  <si>
    <t xml:space="preserve">TERMOMETRO ORAL </t>
  </si>
  <si>
    <t>TRAMADOL 100 MG</t>
  </si>
  <si>
    <t xml:space="preserve">TRAMADOL 100 MG AMP </t>
  </si>
  <si>
    <t>TUBO DE  TRAQUEOSTOMIA #7,0</t>
  </si>
  <si>
    <t>TUBO DE PECHO #20</t>
  </si>
  <si>
    <t>TUBO DE PECHO #24</t>
  </si>
  <si>
    <t>TUBO DE PECHO #28</t>
  </si>
  <si>
    <t>TUBO DE PECHO #32</t>
  </si>
  <si>
    <t>TUBO DE TRAQUEOSTOMIA #7,5</t>
  </si>
  <si>
    <t>TUBO ENDOTRAQUEAL #7,0</t>
  </si>
  <si>
    <t>TUBO ENDOTRAQUEAL #7,5</t>
  </si>
  <si>
    <t>TUBO ENDOTRAQUEAL #8,0</t>
  </si>
  <si>
    <t>VALSATAN 350 MG TABLETA</t>
  </si>
  <si>
    <t>VENDA ELASTICA 3 X 5</t>
  </si>
  <si>
    <t xml:space="preserve">VENDA ELASTICA 4 X 5 </t>
  </si>
  <si>
    <t>VENDA ELASTICA 6 X 5</t>
  </si>
  <si>
    <t>YODOPOVIDONA 10 %</t>
  </si>
  <si>
    <t>RD$185,819,413,09</t>
  </si>
  <si>
    <t>PLAN ANUAL DE COMPRAS Y CONTRATACIONES AÑO 2023</t>
  </si>
  <si>
    <t>HOSPITAL DR. FRANCISCO E. MOSCOSO PUELLO</t>
  </si>
  <si>
    <t>AEM</t>
  </si>
  <si>
    <t xml:space="preserve">A S O </t>
  </si>
  <si>
    <t xml:space="preserve">UND </t>
  </si>
  <si>
    <t>ACIDO URICO 4 X50 ML DIAGNOSTICA</t>
  </si>
  <si>
    <t>CAJA</t>
  </si>
  <si>
    <t xml:space="preserve">CAJA </t>
  </si>
  <si>
    <t>ACTIN  (PTT)</t>
  </si>
  <si>
    <t>UND.</t>
  </si>
  <si>
    <t xml:space="preserve">AGAR COLUMBIA </t>
  </si>
  <si>
    <t>GL.</t>
  </si>
  <si>
    <t xml:space="preserve">ALBUMINA   BA -400 </t>
  </si>
  <si>
    <t>ALBUMINA  250 ML BIOSYSTEMS</t>
  </si>
  <si>
    <t xml:space="preserve">AMIKACINA </t>
  </si>
  <si>
    <t>DISCO</t>
  </si>
  <si>
    <t>AMILASA  BA-400</t>
  </si>
  <si>
    <t xml:space="preserve">AMOXICILINA + AC /CLAVULANICA </t>
  </si>
  <si>
    <t>AUTO CLEAN</t>
  </si>
  <si>
    <t>BILIRRUBINA DIRECTA  BA-400</t>
  </si>
  <si>
    <t>BILIRRUBINA TOTAL BA-400</t>
  </si>
  <si>
    <t>CALCIO ARSENAZO BA 400</t>
  </si>
  <si>
    <t xml:space="preserve">CALIBRADOR </t>
  </si>
  <si>
    <t xml:space="preserve">CEFALEXINA </t>
  </si>
  <si>
    <t>CEFEPIME</t>
  </si>
  <si>
    <t>CEFTAZIDIME</t>
  </si>
  <si>
    <t xml:space="preserve">CEFTRIAXONA </t>
  </si>
  <si>
    <t>CELL PACK  KX-21</t>
  </si>
  <si>
    <t xml:space="preserve">CELL PACK D C L </t>
  </si>
  <si>
    <t xml:space="preserve">CLINDAMICINA </t>
  </si>
  <si>
    <t xml:space="preserve">CLORURO DE CALCIO  </t>
  </si>
  <si>
    <t xml:space="preserve">COAGULASA </t>
  </si>
  <si>
    <t>COLESTEROL  BS  6 X 50 ML  DIAGNOSTICA</t>
  </si>
  <si>
    <t>CJA</t>
  </si>
  <si>
    <t xml:space="preserve">CONTROL DE COOGULACION </t>
  </si>
  <si>
    <t>CONTROL I BIOSYSTEMS</t>
  </si>
  <si>
    <t>CONTROL II BIOSYSTEMS</t>
  </si>
  <si>
    <t>CONTROL K X-21</t>
  </si>
  <si>
    <t xml:space="preserve">CONTROL SYMEX KN-100 </t>
  </si>
  <si>
    <t>CREATININA 4 X 50  ML BIOSYSTEMS</t>
  </si>
  <si>
    <t xml:space="preserve">CREATININA BA -400 </t>
  </si>
  <si>
    <t xml:space="preserve">CUBRE OBJETO 22 X 22 </t>
  </si>
  <si>
    <t xml:space="preserve">DAILY/ CLEANG SOLUTION DE LIMPIEZA </t>
  </si>
  <si>
    <t xml:space="preserve">DENGUE </t>
  </si>
  <si>
    <t>ELECTROLITOS EASYLYTE NA K CL 400 ML</t>
  </si>
  <si>
    <t>PAQ</t>
  </si>
  <si>
    <t xml:space="preserve">ERITROMICINA </t>
  </si>
  <si>
    <t>FACTOR REUMATOIDES</t>
  </si>
  <si>
    <t xml:space="preserve">FALCEMIA </t>
  </si>
  <si>
    <t>FLOURCELL  2 X 46  ML W D F</t>
  </si>
  <si>
    <t xml:space="preserve">FLOUROCELL 2 X 82 ML  W N R </t>
  </si>
  <si>
    <t>FOSFATOSA ALCALINA 200 ML  BIOSYSTEMS</t>
  </si>
  <si>
    <t>FOSFOMICIN</t>
  </si>
  <si>
    <t>FOSFORO  BA-400</t>
  </si>
  <si>
    <t xml:space="preserve">FRASCO DE HEMOCULTIVO </t>
  </si>
  <si>
    <t xml:space="preserve">FRASCO DE ORINA NO ESTERIL ORINA </t>
  </si>
  <si>
    <t xml:space="preserve">FURADANTINA </t>
  </si>
  <si>
    <t xml:space="preserve">G C </t>
  </si>
  <si>
    <t>GENTAMICINA</t>
  </si>
  <si>
    <t>GLICEMIA 10 X 100 ML DIAGNOSTICA</t>
  </si>
  <si>
    <t>H D L COLESTEROL BA - 400</t>
  </si>
  <si>
    <t xml:space="preserve">HEMOGLOBINA </t>
  </si>
  <si>
    <t xml:space="preserve">HEMOGLOBINA GLICOSILADA </t>
  </si>
  <si>
    <t>IMIPENEN</t>
  </si>
  <si>
    <t>INNOVIN (PT)</t>
  </si>
  <si>
    <t xml:space="preserve">ISOPO ESTERIL </t>
  </si>
  <si>
    <t>ISOVITALEX</t>
  </si>
  <si>
    <t>L D H 200 ML BIOSYSTEMS</t>
  </si>
  <si>
    <t xml:space="preserve">LEPTOSPIROSIS </t>
  </si>
  <si>
    <t>LEVOFLOXACIN</t>
  </si>
  <si>
    <t>LIPASA BA-400</t>
  </si>
  <si>
    <t xml:space="preserve">LIQUIDO DE SISTEMA </t>
  </si>
  <si>
    <t xml:space="preserve">LYSERCELL WDF  5 LITRO </t>
  </si>
  <si>
    <t xml:space="preserve">LYSERCELL WNR  5 LITRO </t>
  </si>
  <si>
    <t>MACK CONKEY</t>
  </si>
  <si>
    <t>MAGNESIO BA-400</t>
  </si>
  <si>
    <t>MEROPENEN</t>
  </si>
  <si>
    <t>MUELLER HILTON</t>
  </si>
  <si>
    <t>OXIDOSA</t>
  </si>
  <si>
    <t xml:space="preserve">P C R </t>
  </si>
  <si>
    <t>PAPEL IMPRESIÓN GASES ARTERIALES EDON I 15</t>
  </si>
  <si>
    <t>PIPERACILIN</t>
  </si>
  <si>
    <t xml:space="preserve">PLACADE PETRI DOBLE </t>
  </si>
  <si>
    <t xml:space="preserve">PORTA OBJETO ESMERILADO 1 X 75 </t>
  </si>
  <si>
    <t>PROTEINA  TOTAL NUEVA BA-400</t>
  </si>
  <si>
    <t xml:space="preserve">PRUEBA DE EMBARAZO </t>
  </si>
  <si>
    <t>ROTORES  BA-400</t>
  </si>
  <si>
    <t>CAJA/10</t>
  </si>
  <si>
    <t>SIFILI  R P R  BIOSYSTEMS</t>
  </si>
  <si>
    <t xml:space="preserve">UND/125 </t>
  </si>
  <si>
    <t xml:space="preserve">SIFILI MEMBRANA </t>
  </si>
  <si>
    <t xml:space="preserve">SOLUCION CONCENTRADA LAVADORA </t>
  </si>
  <si>
    <t xml:space="preserve">SAMPLE CUP COPITA </t>
  </si>
  <si>
    <t>STROMATOLIZER   500 ML K X -21</t>
  </si>
  <si>
    <t xml:space="preserve">SULFALYZER 5 LITRO </t>
  </si>
  <si>
    <t>T G O  200 ML  BIOSYSTEMS</t>
  </si>
  <si>
    <t>T G P  200 ML BIOSYSTEMS</t>
  </si>
  <si>
    <t xml:space="preserve">TIRILLAS DE ORINA  </t>
  </si>
  <si>
    <t>FCO./100</t>
  </si>
  <si>
    <t xml:space="preserve">TORNIQUETES </t>
  </si>
  <si>
    <t>TRANSCULS</t>
  </si>
  <si>
    <t>TRIGLICERIDOS  BS    DIAGNOSTICA</t>
  </si>
  <si>
    <t xml:space="preserve">TUBO AZUL </t>
  </si>
  <si>
    <t xml:space="preserve">TROPONINA CUALITATIVA DE MEMBRANA </t>
  </si>
  <si>
    <t>UREA  A-15</t>
  </si>
  <si>
    <t xml:space="preserve">UREA BA - 400 </t>
  </si>
  <si>
    <t xml:space="preserve">VANCOMICINA </t>
  </si>
  <si>
    <t>BIONUCLEAR</t>
  </si>
  <si>
    <t>RD$44,207,682.84</t>
  </si>
  <si>
    <t>FUNDAS</t>
  </si>
  <si>
    <t xml:space="preserve">FUNDA NEGRAS 55 GALONES </t>
  </si>
  <si>
    <t xml:space="preserve">FUNDA ROJAS 55 GALONES </t>
  </si>
  <si>
    <t xml:space="preserve">FUNDA NEGRAS 30 GALONES </t>
  </si>
  <si>
    <t xml:space="preserve">FUNDA ROJAS DE 30 GALONES </t>
  </si>
  <si>
    <t>FUNDA NEGRAS DE 18*22</t>
  </si>
  <si>
    <t>FUNDAS TRANSPARENTES 11*19</t>
  </si>
  <si>
    <t xml:space="preserve">FUNDAS DE HELADO </t>
  </si>
  <si>
    <t xml:space="preserve">FUNDA TRANSPARENTE DE 55 GALONES </t>
  </si>
  <si>
    <t>RD$1,481,120.00</t>
  </si>
  <si>
    <t>TELA VERDE PARA BOMBONA</t>
  </si>
  <si>
    <t>YARDA</t>
  </si>
  <si>
    <t>TELA DE ALGODÓN PARA SABANA</t>
  </si>
  <si>
    <t>ROLLO</t>
  </si>
  <si>
    <t>LADER NEGRO FORRO DE COLCHON</t>
  </si>
  <si>
    <t xml:space="preserve">HILO NYLON FINO NEGRO </t>
  </si>
  <si>
    <t>AGUJA PLANAS 14,18,16</t>
  </si>
  <si>
    <t>DOCENA C/U</t>
  </si>
  <si>
    <t xml:space="preserve">ELASTICO </t>
  </si>
  <si>
    <t xml:space="preserve">ACEITE PARA MAQUINA </t>
  </si>
  <si>
    <t>GALON</t>
  </si>
  <si>
    <t xml:space="preserve">KALIN </t>
  </si>
  <si>
    <t xml:space="preserve">BOBINA </t>
  </si>
  <si>
    <t xml:space="preserve">COLLARIN PARA BATA QUIRURGICA </t>
  </si>
  <si>
    <t xml:space="preserve">YARDA </t>
  </si>
  <si>
    <t xml:space="preserve">TIJERA GRANDE </t>
  </si>
  <si>
    <t>LAVANDERIA</t>
  </si>
  <si>
    <t>RD$493,832.00</t>
  </si>
  <si>
    <t xml:space="preserve">ALCOHOL ABSOLUTO </t>
  </si>
  <si>
    <t>ALCOHOL ISOPROPILICO AL 95 %</t>
  </si>
  <si>
    <t xml:space="preserve">PORTA OBJETOS ESMERILADOS </t>
  </si>
  <si>
    <t>ALCOHOL ETILICO AL 95%</t>
  </si>
  <si>
    <t xml:space="preserve">SUSTITUTO DEL PERMOUT </t>
  </si>
  <si>
    <t>UD</t>
  </si>
  <si>
    <t xml:space="preserve">CUCHILLA MX35 ULTRA MICROTOME BLADE </t>
  </si>
  <si>
    <t>PATOLOGIA</t>
  </si>
  <si>
    <t>RD$25,401.00</t>
  </si>
  <si>
    <t>MATERIAL GASTABLE DE OFICINA Y DE LIMPIEZA</t>
  </si>
  <si>
    <t>ACORDEON</t>
  </si>
  <si>
    <t xml:space="preserve">ARCHIVO </t>
  </si>
  <si>
    <t>BANDEJA DE ESCRITORIO</t>
  </si>
  <si>
    <t>BORRA</t>
  </si>
  <si>
    <t>C/100</t>
  </si>
  <si>
    <t xml:space="preserve">CARPETA </t>
  </si>
  <si>
    <t>CERA DE CORTAR</t>
  </si>
  <si>
    <t>CINTA</t>
  </si>
  <si>
    <t>CINTA DOBLE CARA</t>
  </si>
  <si>
    <t>CLIPS GRANDE</t>
  </si>
  <si>
    <t>CLIPS PEQUEÑO</t>
  </si>
  <si>
    <t>CORRETOR</t>
  </si>
  <si>
    <t>C/50</t>
  </si>
  <si>
    <t>CARTULINA</t>
  </si>
  <si>
    <t>CALCULADORA LECTRICA</t>
  </si>
  <si>
    <t>CALCULADORA SENCILLA</t>
  </si>
  <si>
    <t>CALCULADORA GRANDE</t>
  </si>
  <si>
    <t>CALCULADORA ELECTRICA</t>
  </si>
  <si>
    <t>CD</t>
  </si>
  <si>
    <t>EGA</t>
  </si>
  <si>
    <t>FOLDERS</t>
  </si>
  <si>
    <t>GANCHO PARA FORDES</t>
  </si>
  <si>
    <t>GOMITAS</t>
  </si>
  <si>
    <t>RESMA</t>
  </si>
  <si>
    <t>GRAPA</t>
  </si>
  <si>
    <t>BLOCK</t>
  </si>
  <si>
    <t>GRAPADORA</t>
  </si>
  <si>
    <t>LABEL</t>
  </si>
  <si>
    <t>LAPICERO</t>
  </si>
  <si>
    <t>LAPIZ</t>
  </si>
  <si>
    <t>LOCKEL</t>
  </si>
  <si>
    <t>LIBRETA RAYADA</t>
  </si>
  <si>
    <t>LIBRO RECORD 300P</t>
  </si>
  <si>
    <t>LOIBRO RECORD 500P</t>
  </si>
  <si>
    <t>MARCADORES</t>
  </si>
  <si>
    <t>MASCOTA</t>
  </si>
  <si>
    <t>PAPEL BOND</t>
  </si>
  <si>
    <t xml:space="preserve">PAPEL CARBON </t>
  </si>
  <si>
    <t>PAEL DE BAÑOS</t>
  </si>
  <si>
    <t>PAPEL KRAF</t>
  </si>
  <si>
    <t>PAPEL TIMBRADO</t>
  </si>
  <si>
    <t>PAPEL TUALLA</t>
  </si>
  <si>
    <t>PAPEL FLEX</t>
  </si>
  <si>
    <t>PERFORADORA</t>
  </si>
  <si>
    <t>PILA AAA</t>
  </si>
  <si>
    <t>PILA DOBLE AA</t>
  </si>
  <si>
    <t>PORTA LAPIZ</t>
  </si>
  <si>
    <t>POSTIN</t>
  </si>
  <si>
    <t>REGLA</t>
  </si>
  <si>
    <t>RESALTADORES</t>
  </si>
  <si>
    <t>SACA RAPA</t>
  </si>
  <si>
    <t>SACAPUNTA</t>
  </si>
  <si>
    <t>SOBRE BLANCO</t>
  </si>
  <si>
    <t>SOBRE MANILA6X9</t>
  </si>
  <si>
    <t>TABLA DE APOLLO</t>
  </si>
  <si>
    <t>TACHUELA</t>
  </si>
  <si>
    <t>TIJERA</t>
  </si>
  <si>
    <t>TINTA PARA SELLO</t>
  </si>
  <si>
    <t>ZAFACON MEDIANO</t>
  </si>
  <si>
    <t>ZAFACON PEQUEÑO</t>
  </si>
  <si>
    <t>CLIP BILLETERO GRANDE</t>
  </si>
  <si>
    <t>CLIP BILLETERO MEDIANO</t>
  </si>
  <si>
    <t xml:space="preserve">CLIP BILLETERO PEQUEÑO </t>
  </si>
  <si>
    <t>ACE</t>
  </si>
  <si>
    <t>ACTOMIZADOR</t>
  </si>
  <si>
    <t>BACTERICIDA</t>
  </si>
  <si>
    <t>BLANQUEADOR</t>
  </si>
  <si>
    <t>BREAK</t>
  </si>
  <si>
    <t>BRILLO GOLDO</t>
  </si>
  <si>
    <t>BRILLO VERDE</t>
  </si>
  <si>
    <t>CEPILLOPARED</t>
  </si>
  <si>
    <t>CLORO AL 10%</t>
  </si>
  <si>
    <t>CLORO AL 5 %</t>
  </si>
  <si>
    <t>CUBETA DE JOBON DE FRESGAR</t>
  </si>
  <si>
    <t>CUBETA EXPRIMIDORA CON RUEDA</t>
  </si>
  <si>
    <t>CLORO EN PASTILLA</t>
  </si>
  <si>
    <t>DESGRASANTE</t>
  </si>
  <si>
    <t>DESINFERTANTE</t>
  </si>
  <si>
    <t>ESCOBA</t>
  </si>
  <si>
    <t>ESCOBILLON DE BAÑO</t>
  </si>
  <si>
    <t>GUANTE DE OBRERO</t>
  </si>
  <si>
    <t>GUANTES</t>
  </si>
  <si>
    <t>JABON DE CUABA</t>
  </si>
  <si>
    <t>JABON ENCIMATICO</t>
  </si>
  <si>
    <t>JABON LIQUIDO</t>
  </si>
  <si>
    <t>MITOLIN</t>
  </si>
  <si>
    <t>NEUTRALIZANTE</t>
  </si>
  <si>
    <t>PALA PARA BASURA</t>
  </si>
  <si>
    <t>SUAPE</t>
  </si>
  <si>
    <t>SUAVITEL</t>
  </si>
  <si>
    <t>SUPER CLORO</t>
  </si>
  <si>
    <t>SILLA ALTA CAJERO</t>
  </si>
  <si>
    <t>SILLA ESCRITORIO</t>
  </si>
  <si>
    <t>SILLA PLASTICA</t>
  </si>
  <si>
    <t>K-LLER</t>
  </si>
  <si>
    <t>JAMPER MEDIANO</t>
  </si>
  <si>
    <t>TELA DE FRANELA</t>
  </si>
  <si>
    <t>TIJERA DE TELA</t>
  </si>
  <si>
    <t xml:space="preserve">MANTENIMIENTO </t>
  </si>
  <si>
    <t>LLAVES MONOMANOS</t>
  </si>
  <si>
    <t>ROLLO DE TEFLON</t>
  </si>
  <si>
    <t>LLAVINE CON PUÑO Y LLAVE</t>
  </si>
  <si>
    <t>LLAVINE CON PUÑO SIN LLAVE</t>
  </si>
  <si>
    <t>LLAVINES CHATA</t>
  </si>
  <si>
    <t>LAPARA CUADRADA 60*60</t>
  </si>
  <si>
    <t>LAMPARA REDONDA</t>
  </si>
  <si>
    <t>BLANCO COLONIAR 966</t>
  </si>
  <si>
    <t>GALONES DE THINNER</t>
  </si>
  <si>
    <t>TANQUE DE REFIGERACION 41C</t>
  </si>
  <si>
    <t>TANQUE DE REFIGERACION R22</t>
  </si>
  <si>
    <t>CONTACTORES</t>
  </si>
  <si>
    <t>GAS GLP COCINA</t>
  </si>
  <si>
    <t>GAS GLP LAVANDERIA</t>
  </si>
  <si>
    <t>BOTELLONES DE AGUA</t>
  </si>
  <si>
    <t>SACO DE SAL</t>
  </si>
  <si>
    <t>OXIGENO MEDICO</t>
  </si>
  <si>
    <t>GASOIL PLANTA</t>
  </si>
  <si>
    <t>RD$28,668,351.60</t>
  </si>
  <si>
    <t>RD$7,426,720.20</t>
  </si>
  <si>
    <t>TALONARIOS</t>
  </si>
  <si>
    <t>VALUACION CARDIOVASCULAR</t>
  </si>
  <si>
    <t>COTEJO</t>
  </si>
  <si>
    <t>EXAMEN FISICO</t>
  </si>
  <si>
    <t>HISTORIA CLINICA</t>
  </si>
  <si>
    <t>FORMULARIO</t>
  </si>
  <si>
    <t>HOJA DE DIETA</t>
  </si>
  <si>
    <t>HOJA DE ENFERMERIA</t>
  </si>
  <si>
    <t>HOJA DE HEMODIALISIS</t>
  </si>
  <si>
    <t>HOJA DE OXIGENO</t>
  </si>
  <si>
    <t>HOJA DE REFERIMIENTO</t>
  </si>
  <si>
    <t>HOJA DE TEMPERATURA</t>
  </si>
  <si>
    <t>HOJA EGRESO</t>
  </si>
  <si>
    <t>HOJA GLICEMIA</t>
  </si>
  <si>
    <t>INFORME DIARIO DE SALA</t>
  </si>
  <si>
    <t>INTERPRETACION PSICOLOGICA</t>
  </si>
  <si>
    <t>LIBRO BANCO</t>
  </si>
  <si>
    <t>LIBRO COMPATIBILIDAD</t>
  </si>
  <si>
    <t>LIBRO DONACIONES ESPECIALES</t>
  </si>
  <si>
    <t>LIBRO ENTREGA MUESTRA DE SANGRE</t>
  </si>
  <si>
    <t>LIBRO II COMPRA VENTA SERVICIO</t>
  </si>
  <si>
    <t>LIBRO III COMPRA VENTA SERVICIO</t>
  </si>
  <si>
    <t>LIBRO RECORD 300 PAG</t>
  </si>
  <si>
    <t>LIBRO TIPIFICACION SANGUINEA</t>
  </si>
  <si>
    <t>NUTRICION</t>
  </si>
  <si>
    <t>RECETARIO BLANCO</t>
  </si>
  <si>
    <t>RECETARIO DE ANALITICA</t>
  </si>
  <si>
    <t>RECETARIO EMERGENCIA</t>
  </si>
  <si>
    <t>RECIBO BANCO SANGRE</t>
  </si>
  <si>
    <t>RECIBO GASTOS MENORES</t>
  </si>
  <si>
    <t>REG CONTROL</t>
  </si>
  <si>
    <t>REG DEFUNCIONES TOTALES</t>
  </si>
  <si>
    <t>REG MUESTRA LABORATORIO</t>
  </si>
  <si>
    <t>REG PACIENTE Y DONANTE</t>
  </si>
  <si>
    <t>REG SINTOMATICA RESPIRATORIA</t>
  </si>
  <si>
    <t>REG TUBERCULOSIS</t>
  </si>
  <si>
    <t>REG DIARIO CONSULTA EXTERNA</t>
  </si>
  <si>
    <t>REPORTE DONANTE</t>
  </si>
  <si>
    <t>REQUERIMIENTO Y COTIZACION MATERIALES</t>
  </si>
  <si>
    <t>SIGNOGRAMA</t>
  </si>
  <si>
    <t>SOLICITUD INTERCONSULTA</t>
  </si>
  <si>
    <t>TAL CUOTA DONACION</t>
  </si>
  <si>
    <t>TAL DE BIOPSIA</t>
  </si>
  <si>
    <t>TAL PEDIDO MATERIAL GASTABLE</t>
  </si>
  <si>
    <t>TAL DESEMBOLSO CAJA CHICA</t>
  </si>
  <si>
    <t>TAL HISTORIA EMERGENCIA</t>
  </si>
  <si>
    <t>TAL ODONTOLOGIA</t>
  </si>
  <si>
    <t>TAL PEDIDO GRANDE</t>
  </si>
  <si>
    <t>TAL CONTROL ALTO COSTO</t>
  </si>
  <si>
    <t>TARJETA AZUL</t>
  </si>
  <si>
    <t>TARJETA CONTROL INVENTARIO</t>
  </si>
  <si>
    <t>TARJETA CONTROL EXISTENCIA</t>
  </si>
  <si>
    <t>TARJETA VACUNA ROSADA</t>
  </si>
  <si>
    <t>TARJETA REMPLAZO</t>
  </si>
  <si>
    <t>UCI ENFERMERIA</t>
  </si>
  <si>
    <t>UIC</t>
  </si>
  <si>
    <t>FORM. INFORME DIARIO</t>
  </si>
  <si>
    <t>FORM. REGISTRO</t>
  </si>
  <si>
    <t>INFORMEM EGRESO GASTOS Y DESEMBOLSO</t>
  </si>
  <si>
    <t>KARDEZ ADM. MEDICAMENTO</t>
  </si>
  <si>
    <t>KARDEZ MEDICO</t>
  </si>
  <si>
    <t>LAB. CLINICO</t>
  </si>
  <si>
    <t>LIBRO CONTRO BANCO SANGRE</t>
  </si>
  <si>
    <t>LIBRO RECORD 500 PAG</t>
  </si>
  <si>
    <t>ORDEN MEDICO</t>
  </si>
  <si>
    <t>RECIBO ENTREGA SANGRE</t>
  </si>
  <si>
    <t>REG. ADMISIONES</t>
  </si>
  <si>
    <t>REG. BACTERIOLOGIA TUBERCULOSIS</t>
  </si>
  <si>
    <t>REG OPERACIÓN</t>
  </si>
  <si>
    <t>TAL PEDIDO DE MATERIAL GASTABLE FARMACIA</t>
  </si>
  <si>
    <t>UNIDAD DE CUIDADOS INTENSIVOS</t>
  </si>
  <si>
    <t>TAL</t>
  </si>
  <si>
    <t>RD$18,595,100.00</t>
  </si>
  <si>
    <t>ALIMENTOS</t>
  </si>
  <si>
    <t>EQUIPOS INFORMATICOS</t>
  </si>
  <si>
    <t>COMPUTADORAS</t>
  </si>
  <si>
    <t>IMPRESORAS</t>
  </si>
  <si>
    <t>UPS</t>
  </si>
  <si>
    <t>RD$3,900,100.00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</si>
</sst>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D$&quot;#,##0.00"/>
    <numFmt numFmtId="165" formatCode="&quot;$&quot;#,##0.00"/>
    <numFmt numFmtId="166" formatCode="_([$$-1C0A]* #,##0.00_);_([$$-1C0A]* \(#,##0.00\);_([$$-1C0A]* &quot;-&quot;??_);_(@_)"/>
  </numFmts>
  <fonts count="26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"/>
      <family val="2"/>
    </font>
    <font>
      <b/>
      <sz val="14"/>
      <color theme="0"/>
      <name val="Arial Narrow"/>
      <family val="2"/>
    </font>
    <font>
      <sz val="10"/>
      <name val="Arial"/>
      <family val="2"/>
    </font>
    <font>
      <sz val="12"/>
      <color indexed="8"/>
      <name val="Arial Narrow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b/>
      <sz val="12"/>
      <color rgb="FFFF0000"/>
      <name val="Arial Narrow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86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38" fontId="6" fillId="0" borderId="2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6" fillId="0" borderId="6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/>
    <xf numFmtId="0" fontId="2" fillId="0" borderId="0" xfId="0" applyFont="1"/>
    <xf numFmtId="0" fontId="0" fillId="0" borderId="0" xfId="0" applyBorder="1" applyAlignment="1">
      <alignment horizontal="center"/>
    </xf>
    <xf numFmtId="0" fontId="11" fillId="0" borderId="0" xfId="0" applyFont="1"/>
    <xf numFmtId="0" fontId="12" fillId="0" borderId="0" xfId="0" applyFont="1" applyBorder="1" applyAlignment="1">
      <alignment horizontal="center" wrapText="1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166" fontId="12" fillId="0" borderId="0" xfId="0" applyNumberFormat="1" applyFont="1" applyBorder="1" applyAlignment="1">
      <alignment horizontal="right" shrinkToFit="1"/>
    </xf>
    <xf numFmtId="0" fontId="15" fillId="0" borderId="0" xfId="0" applyFont="1" applyBorder="1"/>
    <xf numFmtId="0" fontId="15" fillId="0" borderId="0" xfId="0" applyNumberFormat="1" applyFont="1" applyBorder="1"/>
    <xf numFmtId="164" fontId="15" fillId="0" borderId="0" xfId="0" applyNumberFormat="1" applyFont="1"/>
    <xf numFmtId="0" fontId="15" fillId="0" borderId="0" xfId="0" applyFont="1"/>
    <xf numFmtId="0" fontId="15" fillId="0" borderId="0" xfId="0" quotePrefix="1" applyNumberFormat="1" applyFont="1" applyFill="1" applyAlignment="1">
      <alignment horizontal="left"/>
    </xf>
    <xf numFmtId="0" fontId="17" fillId="0" borderId="0" xfId="0" applyFont="1"/>
    <xf numFmtId="0" fontId="18" fillId="0" borderId="0" xfId="0" quotePrefix="1" applyNumberFormat="1" applyFont="1" applyFill="1" applyAlignment="1">
      <alignment horizontal="left"/>
    </xf>
    <xf numFmtId="0" fontId="12" fillId="0" borderId="0" xfId="0" applyFont="1" applyBorder="1"/>
    <xf numFmtId="0" fontId="12" fillId="0" borderId="13" xfId="0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/>
    <xf numFmtId="4" fontId="12" fillId="0" borderId="13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/>
    <xf numFmtId="164" fontId="19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/>
    <xf numFmtId="164" fontId="22" fillId="0" borderId="0" xfId="0" applyNumberFormat="1" applyFont="1" applyBorder="1"/>
    <xf numFmtId="165" fontId="21" fillId="0" borderId="0" xfId="0" applyNumberFormat="1" applyFont="1" applyBorder="1" applyAlignment="1">
      <alignment horizontal="right" vertical="center"/>
    </xf>
    <xf numFmtId="0" fontId="22" fillId="0" borderId="0" xfId="0" applyFont="1"/>
    <xf numFmtId="0" fontId="13" fillId="0" borderId="0" xfId="1" applyNumberFormat="1" applyFont="1" applyFill="1" applyBorder="1" applyAlignment="1" applyProtection="1">
      <alignment horizontal="center"/>
    </xf>
    <xf numFmtId="164" fontId="12" fillId="0" borderId="0" xfId="0" applyNumberFormat="1" applyFont="1"/>
    <xf numFmtId="0" fontId="12" fillId="0" borderId="0" xfId="0" applyFont="1"/>
    <xf numFmtId="0" fontId="12" fillId="0" borderId="0" xfId="0" quotePrefix="1" applyNumberFormat="1" applyFont="1" applyFill="1" applyAlignment="1">
      <alignment horizontal="left"/>
    </xf>
    <xf numFmtId="0" fontId="12" fillId="0" borderId="0" xfId="1" applyFont="1" applyBorder="1" applyAlignment="1">
      <alignment horizontal="left" vertical="center"/>
    </xf>
    <xf numFmtId="3" fontId="12" fillId="0" borderId="0" xfId="0" applyNumberFormat="1" applyFont="1" applyBorder="1"/>
    <xf numFmtId="0" fontId="0" fillId="0" borderId="0" xfId="0" applyBorder="1"/>
    <xf numFmtId="3" fontId="0" fillId="0" borderId="0" xfId="0" applyNumberFormat="1" applyBorder="1"/>
    <xf numFmtId="4" fontId="0" fillId="0" borderId="0" xfId="0" applyNumberFormat="1" applyBorder="1"/>
    <xf numFmtId="164" fontId="19" fillId="0" borderId="0" xfId="0" applyNumberFormat="1" applyFont="1" applyAlignment="1">
      <alignment horizontal="right"/>
    </xf>
    <xf numFmtId="0" fontId="12" fillId="0" borderId="0" xfId="1" applyFont="1" applyBorder="1" applyAlignment="1">
      <alignment horizontal="center" vertical="center"/>
    </xf>
    <xf numFmtId="165" fontId="15" fillId="0" borderId="0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164" fontId="11" fillId="0" borderId="0" xfId="0" applyNumberFormat="1" applyFont="1"/>
    <xf numFmtId="164" fontId="16" fillId="0" borderId="0" xfId="0" applyNumberFormat="1" applyFont="1" applyAlignment="1">
      <alignment horizontal="right"/>
    </xf>
    <xf numFmtId="0" fontId="2" fillId="0" borderId="0" xfId="0" applyFont="1"/>
    <xf numFmtId="0" fontId="23" fillId="0" borderId="0" xfId="0" applyFont="1" applyAlignment="1">
      <alignment horizontal="right"/>
    </xf>
    <xf numFmtId="0" fontId="24" fillId="0" borderId="0" xfId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15" fillId="0" borderId="0" xfId="0" applyNumberFormat="1" applyFont="1" applyBorder="1"/>
    <xf numFmtId="0" fontId="19" fillId="0" borderId="0" xfId="1" applyFont="1" applyBorder="1" applyAlignment="1">
      <alignment horizontal="right" vertical="center"/>
    </xf>
    <xf numFmtId="0" fontId="19" fillId="0" borderId="0" xfId="1" applyNumberFormat="1" applyFont="1" applyFill="1" applyBorder="1" applyAlignment="1" applyProtection="1">
      <alignment horizontal="right"/>
    </xf>
    <xf numFmtId="0" fontId="19" fillId="0" borderId="0" xfId="0" applyFont="1" applyBorder="1" applyAlignment="1">
      <alignment horizontal="right" vertical="center" wrapText="1"/>
    </xf>
    <xf numFmtId="0" fontId="19" fillId="0" borderId="13" xfId="0" applyFont="1" applyBorder="1" applyAlignment="1">
      <alignment horizontal="right" vertical="center" wrapText="1"/>
    </xf>
    <xf numFmtId="0" fontId="25" fillId="0" borderId="0" xfId="1" applyFont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18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&quot;RD$&quot;#,##0.0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0</xdr:col>
      <xdr:colOff>3252109</xdr:colOff>
      <xdr:row>5</xdr:row>
      <xdr:rowOff>117935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7792"/>
          <a:ext cx="3156858" cy="811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O604" totalsRowShown="0" headerRowDxfId="17" dataDxfId="16" tableBorderDxfId="15">
  <autoFilter ref="A10:O604"/>
  <sortState ref="A8:N143">
    <sortCondition ref="A7:A143"/>
  </sortState>
  <tableColumns count="15">
    <tableColumn id="1" name="CÓDIGO DEL CATÁLOGO DE BIENES Y SERVICIOS (CBS) " dataDxfId="14"/>
    <tableColumn id="2" name="DESCRIPCIÓN DE LA COMPRA O CONTRATACIÓN" dataDxfId="13"/>
    <tableColumn id="18" name="UNIDAD DE MEDIDA" dataDxfId="12"/>
    <tableColumn id="3" name="PRIMER TRIMESTRE" dataDxfId="11"/>
    <tableColumn id="4" name="SEGUNDO TRIMESTRE" dataDxfId="10"/>
    <tableColumn id="5" name="TERCER TRIMESTRE" dataDxfId="9"/>
    <tableColumn id="12" name="CUARTO TRIMESTRE" dataDxfId="8"/>
    <tableColumn id="7" name="CANTIDAD TOTAL" dataDxfId="7">
      <calculatedColumnFormula>SUM(Tabla1[[#This Row],[PRIMER TRIMESTRE]:[CUARTO TRIMESTRE]])</calculatedColumnFormula>
    </tableColumn>
    <tableColumn id="20" name="PRECIO UNITARIO ESTIMADO" dataDxfId="6"/>
    <tableColumn id="6" name="COSTO TOTAL UNITARIO" dataDxfId="5">
      <calculatedColumnFormula>+H11*I11</calculatedColumnFormula>
    </tableColumn>
    <tableColumn id="10" name="COSTO TOTAL POR CÓDIGO DE CATÁLOGO DE BIENES Y SERVICIOS (CBS)" dataDxfId="4"/>
    <tableColumn id="14" name=" PROCEDIMIENTO DE SELECCIÓN " dataDxfId="3"/>
    <tableColumn id="17" name="FUENTE DE FINANCIAMIENTO" dataDxfId="2"/>
    <tableColumn id="8" name="VALOR ADQUIRIDO" dataDxfId="1"/>
    <tableColumn id="9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1"/>
  <sheetViews>
    <sheetView tabSelected="1" zoomScale="75" zoomScaleNormal="75" workbookViewId="0">
      <selection activeCell="E5" sqref="E5"/>
    </sheetView>
  </sheetViews>
  <sheetFormatPr baseColWidth="10" defaultColWidth="11.42578125" defaultRowHeight="18" x14ac:dyDescent="0.25"/>
  <cols>
    <col min="1" max="1" width="51.42578125" style="1" customWidth="1"/>
    <col min="2" max="2" width="53.5703125" style="1" customWidth="1"/>
    <col min="3" max="3" width="25.140625" style="1" customWidth="1"/>
    <col min="4" max="4" width="9.1406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19.140625" style="1" customWidth="1"/>
    <col min="12" max="12" width="28.5703125" style="1" customWidth="1"/>
    <col min="13" max="13" width="22.140625" style="1" customWidth="1"/>
    <col min="14" max="14" width="23.28515625" style="1" customWidth="1"/>
    <col min="15" max="15" width="22.855468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7" t="s">
        <v>25</v>
      </c>
      <c r="N2" s="11" t="s">
        <v>2</v>
      </c>
      <c r="O2" s="12"/>
    </row>
    <row r="3" spans="1:23" ht="22.5" customHeight="1" x14ac:dyDescent="0.25">
      <c r="A3" s="84"/>
      <c r="N3" s="13" t="s">
        <v>3</v>
      </c>
      <c r="O3" s="14"/>
    </row>
    <row r="4" spans="1:23" ht="20.25" x14ac:dyDescent="0.3">
      <c r="A4" s="84"/>
      <c r="B4" s="8"/>
      <c r="C4" s="8"/>
      <c r="D4" s="8"/>
      <c r="E4" s="8"/>
      <c r="F4" s="8"/>
      <c r="G4" s="8"/>
      <c r="H4" s="8"/>
      <c r="I4" s="8"/>
      <c r="J4" s="8"/>
      <c r="K4" s="8"/>
      <c r="N4" s="13" t="s">
        <v>4</v>
      </c>
      <c r="O4" s="15"/>
    </row>
    <row r="5" spans="1:23" ht="17.25" customHeight="1" thickBot="1" x14ac:dyDescent="0.3">
      <c r="A5" s="84"/>
      <c r="B5" s="9"/>
      <c r="C5" s="9"/>
      <c r="D5" s="9"/>
      <c r="E5" s="9"/>
      <c r="F5" s="9"/>
      <c r="G5" s="9"/>
      <c r="H5" s="9"/>
      <c r="I5" s="9"/>
      <c r="J5" s="9"/>
      <c r="K5" s="9"/>
      <c r="N5" s="16" t="s">
        <v>12</v>
      </c>
      <c r="O5" s="17"/>
    </row>
    <row r="6" spans="1:23" ht="29.25" customHeight="1" x14ac:dyDescent="0.3">
      <c r="A6" s="85" t="s">
        <v>725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1:23" x14ac:dyDescent="0.25">
      <c r="A7" s="83" t="s">
        <v>724</v>
      </c>
      <c r="B7" s="83"/>
      <c r="C7" s="9"/>
      <c r="D7" s="9"/>
      <c r="E7" s="9"/>
      <c r="F7" s="9"/>
      <c r="G7" s="9"/>
      <c r="H7" s="9"/>
      <c r="I7" s="9"/>
      <c r="J7" s="9"/>
      <c r="K7" s="9"/>
    </row>
    <row r="8" spans="1:23" ht="18.75" thickBot="1" x14ac:dyDescent="0.3"/>
    <row r="9" spans="1:23" ht="23.25" customHeight="1" x14ac:dyDescent="0.25">
      <c r="C9" s="3"/>
      <c r="D9" s="80" t="s">
        <v>15</v>
      </c>
      <c r="E9" s="81"/>
      <c r="F9" s="81"/>
      <c r="G9" s="82"/>
      <c r="H9" s="3"/>
      <c r="I9" s="3"/>
      <c r="J9" s="3"/>
      <c r="K9" s="3"/>
    </row>
    <row r="10" spans="1:23" ht="138.75" customHeight="1" x14ac:dyDescent="0.25">
      <c r="A10" s="18" t="s">
        <v>11</v>
      </c>
      <c r="B10" s="19" t="s">
        <v>377</v>
      </c>
      <c r="C10" s="19" t="s">
        <v>0</v>
      </c>
      <c r="D10" s="20" t="s">
        <v>7</v>
      </c>
      <c r="E10" s="20" t="s">
        <v>8</v>
      </c>
      <c r="F10" s="20" t="s">
        <v>9</v>
      </c>
      <c r="G10" s="20" t="s">
        <v>10</v>
      </c>
      <c r="H10" s="19" t="s">
        <v>5</v>
      </c>
      <c r="I10" s="19" t="s">
        <v>16</v>
      </c>
      <c r="J10" s="19" t="s">
        <v>378</v>
      </c>
      <c r="K10" s="19" t="s">
        <v>376</v>
      </c>
      <c r="L10" s="19" t="s">
        <v>19</v>
      </c>
      <c r="M10" s="19" t="s">
        <v>6</v>
      </c>
      <c r="N10" s="19" t="s">
        <v>1</v>
      </c>
      <c r="O10" s="21" t="s">
        <v>13</v>
      </c>
      <c r="Q10" s="6"/>
      <c r="R10" s="6"/>
      <c r="S10" s="6"/>
      <c r="T10" s="6"/>
      <c r="U10" s="6"/>
    </row>
    <row r="11" spans="1:23" x14ac:dyDescent="0.25">
      <c r="A11" s="38"/>
      <c r="B11" s="78" t="s">
        <v>1063</v>
      </c>
      <c r="C11" s="39"/>
      <c r="D11" s="40"/>
      <c r="E11" s="40"/>
      <c r="F11" s="40"/>
      <c r="G11" s="40"/>
      <c r="H11" s="41">
        <f>SUM(Tabla1[[#This Row],[PRIMER TRIMESTRE]:[CUARTO TRIMESTRE]])</f>
        <v>0</v>
      </c>
      <c r="I11" s="42"/>
      <c r="J11" s="43"/>
      <c r="K11" s="44" t="s">
        <v>562</v>
      </c>
      <c r="L11" s="38"/>
      <c r="M11" s="38" t="s">
        <v>544</v>
      </c>
      <c r="N11" s="43"/>
      <c r="O11" s="38"/>
      <c r="T11" s="5" t="s">
        <v>26</v>
      </c>
      <c r="W11" s="10" t="s">
        <v>23</v>
      </c>
    </row>
    <row r="12" spans="1:23" s="22" customFormat="1" x14ac:dyDescent="0.25">
      <c r="A12" s="38" t="s">
        <v>232</v>
      </c>
      <c r="B12" s="45" t="s">
        <v>379</v>
      </c>
      <c r="C12" s="45" t="s">
        <v>499</v>
      </c>
      <c r="D12" s="46">
        <v>1080</v>
      </c>
      <c r="E12" s="46">
        <v>1080</v>
      </c>
      <c r="F12" s="46">
        <v>1080</v>
      </c>
      <c r="G12" s="46">
        <v>1080</v>
      </c>
      <c r="H12" s="41">
        <f>SUM(Tabla1[[#This Row],[PRIMER TRIMESTRE]:[CUARTO TRIMESTRE]])</f>
        <v>4320</v>
      </c>
      <c r="I12" s="47">
        <v>110</v>
      </c>
      <c r="J12" s="43">
        <f t="shared" ref="J12:J43" si="0">+H12*I12</f>
        <v>475200</v>
      </c>
      <c r="K12" s="43"/>
      <c r="L12" s="38" t="s">
        <v>17</v>
      </c>
      <c r="M12" s="38" t="s">
        <v>544</v>
      </c>
      <c r="N12" s="43"/>
      <c r="O12" s="38"/>
      <c r="T12" s="5"/>
      <c r="W12" s="10"/>
    </row>
    <row r="13" spans="1:23" x14ac:dyDescent="0.25">
      <c r="A13" s="38" t="s">
        <v>232</v>
      </c>
      <c r="B13" s="45" t="s">
        <v>380</v>
      </c>
      <c r="C13" s="45" t="s">
        <v>500</v>
      </c>
      <c r="D13" s="46">
        <v>90</v>
      </c>
      <c r="E13" s="46">
        <v>90</v>
      </c>
      <c r="F13" s="46">
        <v>90</v>
      </c>
      <c r="G13" s="46">
        <v>90</v>
      </c>
      <c r="H13" s="41">
        <f>SUM(Tabla1[[#This Row],[PRIMER TRIMESTRE]:[CUARTO TRIMESTRE]])</f>
        <v>360</v>
      </c>
      <c r="I13" s="47">
        <v>142</v>
      </c>
      <c r="J13" s="43">
        <f t="shared" si="0"/>
        <v>51120</v>
      </c>
      <c r="K13" s="43"/>
      <c r="L13" s="38" t="s">
        <v>18</v>
      </c>
      <c r="M13" s="38" t="s">
        <v>544</v>
      </c>
      <c r="N13" s="43"/>
      <c r="O13" s="38"/>
      <c r="T13" s="5" t="s">
        <v>27</v>
      </c>
      <c r="W13" s="10" t="s">
        <v>24</v>
      </c>
    </row>
    <row r="14" spans="1:23" x14ac:dyDescent="0.25">
      <c r="A14" s="38" t="s">
        <v>232</v>
      </c>
      <c r="B14" s="45" t="s">
        <v>381</v>
      </c>
      <c r="C14" s="45" t="s">
        <v>501</v>
      </c>
      <c r="D14" s="46">
        <v>282</v>
      </c>
      <c r="E14" s="46">
        <v>282</v>
      </c>
      <c r="F14" s="46">
        <v>282</v>
      </c>
      <c r="G14" s="46">
        <v>282</v>
      </c>
      <c r="H14" s="41">
        <f>SUM(Tabla1[[#This Row],[PRIMER TRIMESTRE]:[CUARTO TRIMESTRE]])</f>
        <v>1128</v>
      </c>
      <c r="I14" s="47">
        <v>209.16</v>
      </c>
      <c r="J14" s="43">
        <f t="shared" si="0"/>
        <v>235932.48</v>
      </c>
      <c r="K14" s="43"/>
      <c r="L14" s="38" t="s">
        <v>17</v>
      </c>
      <c r="M14" s="38" t="s">
        <v>544</v>
      </c>
      <c r="N14" s="43"/>
      <c r="O14" s="38"/>
      <c r="T14" s="5" t="s">
        <v>28</v>
      </c>
      <c r="W14" s="10" t="s">
        <v>22</v>
      </c>
    </row>
    <row r="15" spans="1:23" x14ac:dyDescent="0.25">
      <c r="A15" s="38" t="s">
        <v>232</v>
      </c>
      <c r="B15" s="45" t="s">
        <v>382</v>
      </c>
      <c r="C15" s="45" t="s">
        <v>502</v>
      </c>
      <c r="D15" s="46">
        <v>390</v>
      </c>
      <c r="E15" s="46">
        <v>390</v>
      </c>
      <c r="F15" s="46">
        <v>390</v>
      </c>
      <c r="G15" s="46">
        <v>390</v>
      </c>
      <c r="H15" s="41">
        <f>SUM(Tabla1[[#This Row],[PRIMER TRIMESTRE]:[CUARTO TRIMESTRE]])</f>
        <v>1560</v>
      </c>
      <c r="I15" s="47">
        <v>65</v>
      </c>
      <c r="J15" s="43">
        <f t="shared" si="0"/>
        <v>101400</v>
      </c>
      <c r="K15" s="43"/>
      <c r="L15" s="38" t="s">
        <v>18</v>
      </c>
      <c r="M15" s="38" t="s">
        <v>544</v>
      </c>
      <c r="N15" s="43"/>
      <c r="O15" s="38"/>
      <c r="T15" s="5" t="s">
        <v>29</v>
      </c>
      <c r="W15" s="10" t="s">
        <v>21</v>
      </c>
    </row>
    <row r="16" spans="1:23" x14ac:dyDescent="0.25">
      <c r="A16" s="38" t="s">
        <v>232</v>
      </c>
      <c r="B16" s="45" t="s">
        <v>383</v>
      </c>
      <c r="C16" s="45" t="s">
        <v>502</v>
      </c>
      <c r="D16" s="46">
        <v>720</v>
      </c>
      <c r="E16" s="46">
        <v>720</v>
      </c>
      <c r="F16" s="46">
        <v>720</v>
      </c>
      <c r="G16" s="46">
        <v>720</v>
      </c>
      <c r="H16" s="41">
        <f>SUM(Tabla1[[#This Row],[PRIMER TRIMESTRE]:[CUARTO TRIMESTRE]])</f>
        <v>2880</v>
      </c>
      <c r="I16" s="47">
        <v>55</v>
      </c>
      <c r="J16" s="43">
        <f t="shared" si="0"/>
        <v>158400</v>
      </c>
      <c r="K16" s="43"/>
      <c r="L16" s="38" t="s">
        <v>17</v>
      </c>
      <c r="M16" s="38" t="s">
        <v>544</v>
      </c>
      <c r="N16" s="43"/>
      <c r="O16" s="38"/>
      <c r="T16" s="5" t="s">
        <v>30</v>
      </c>
      <c r="W16" s="10" t="s">
        <v>20</v>
      </c>
    </row>
    <row r="17" spans="1:23" x14ac:dyDescent="0.25">
      <c r="A17" s="38" t="s">
        <v>232</v>
      </c>
      <c r="B17" s="45" t="s">
        <v>384</v>
      </c>
      <c r="C17" s="45" t="s">
        <v>502</v>
      </c>
      <c r="D17" s="46">
        <v>90</v>
      </c>
      <c r="E17" s="46">
        <v>90</v>
      </c>
      <c r="F17" s="46">
        <v>90</v>
      </c>
      <c r="G17" s="46">
        <v>90</v>
      </c>
      <c r="H17" s="41">
        <f>SUM(Tabla1[[#This Row],[PRIMER TRIMESTRE]:[CUARTO TRIMESTRE]])</f>
        <v>360</v>
      </c>
      <c r="I17" s="47">
        <v>45</v>
      </c>
      <c r="J17" s="43">
        <f t="shared" si="0"/>
        <v>16200</v>
      </c>
      <c r="K17" s="43"/>
      <c r="L17" s="38" t="s">
        <v>18</v>
      </c>
      <c r="M17" s="38" t="s">
        <v>544</v>
      </c>
      <c r="N17" s="43"/>
      <c r="O17" s="38"/>
      <c r="T17" s="5" t="s">
        <v>31</v>
      </c>
      <c r="W17" s="10" t="s">
        <v>17</v>
      </c>
    </row>
    <row r="18" spans="1:23" x14ac:dyDescent="0.25">
      <c r="A18" s="38" t="s">
        <v>232</v>
      </c>
      <c r="B18" s="45" t="s">
        <v>385</v>
      </c>
      <c r="C18" s="45" t="s">
        <v>502</v>
      </c>
      <c r="D18" s="46">
        <v>360</v>
      </c>
      <c r="E18" s="46">
        <v>360</v>
      </c>
      <c r="F18" s="46">
        <v>360</v>
      </c>
      <c r="G18" s="46">
        <v>360</v>
      </c>
      <c r="H18" s="41">
        <f>SUM(Tabla1[[#This Row],[PRIMER TRIMESTRE]:[CUARTO TRIMESTRE]])</f>
        <v>1440</v>
      </c>
      <c r="I18" s="47">
        <v>125</v>
      </c>
      <c r="J18" s="43">
        <f t="shared" si="0"/>
        <v>180000</v>
      </c>
      <c r="K18" s="43"/>
      <c r="L18" s="38" t="s">
        <v>17</v>
      </c>
      <c r="M18" s="38" t="s">
        <v>544</v>
      </c>
      <c r="N18" s="43"/>
      <c r="O18" s="38"/>
      <c r="T18" s="5" t="s">
        <v>32</v>
      </c>
      <c r="W18" s="10" t="s">
        <v>18</v>
      </c>
    </row>
    <row r="19" spans="1:23" x14ac:dyDescent="0.25">
      <c r="A19" s="38" t="s">
        <v>232</v>
      </c>
      <c r="B19" s="45" t="s">
        <v>386</v>
      </c>
      <c r="C19" s="45" t="s">
        <v>502</v>
      </c>
      <c r="D19" s="46">
        <v>12</v>
      </c>
      <c r="E19" s="46">
        <v>12</v>
      </c>
      <c r="F19" s="46">
        <v>12</v>
      </c>
      <c r="G19" s="46">
        <v>12</v>
      </c>
      <c r="H19" s="41">
        <f>SUM(Tabla1[[#This Row],[PRIMER TRIMESTRE]:[CUARTO TRIMESTRE]])</f>
        <v>48</v>
      </c>
      <c r="I19" s="47">
        <v>50</v>
      </c>
      <c r="J19" s="43">
        <f t="shared" si="0"/>
        <v>2400</v>
      </c>
      <c r="K19" s="43"/>
      <c r="L19" s="38" t="s">
        <v>18</v>
      </c>
      <c r="M19" s="38" t="s">
        <v>544</v>
      </c>
      <c r="N19" s="43"/>
      <c r="O19" s="38"/>
      <c r="T19" s="5" t="s">
        <v>33</v>
      </c>
    </row>
    <row r="20" spans="1:23" x14ac:dyDescent="0.25">
      <c r="A20" s="38" t="s">
        <v>232</v>
      </c>
      <c r="B20" s="45" t="s">
        <v>387</v>
      </c>
      <c r="C20" s="45" t="s">
        <v>501</v>
      </c>
      <c r="D20" s="46">
        <v>282</v>
      </c>
      <c r="E20" s="46">
        <v>282</v>
      </c>
      <c r="F20" s="46">
        <v>282</v>
      </c>
      <c r="G20" s="46">
        <v>282</v>
      </c>
      <c r="H20" s="41">
        <f>SUM(Tabla1[[#This Row],[PRIMER TRIMESTRE]:[CUARTO TRIMESTRE]])</f>
        <v>1128</v>
      </c>
      <c r="I20" s="47">
        <v>102.91</v>
      </c>
      <c r="J20" s="43">
        <f t="shared" si="0"/>
        <v>116082.48</v>
      </c>
      <c r="K20" s="43"/>
      <c r="L20" s="38" t="s">
        <v>17</v>
      </c>
      <c r="M20" s="38" t="s">
        <v>544</v>
      </c>
      <c r="N20" s="43"/>
      <c r="O20" s="38"/>
      <c r="T20" s="5" t="s">
        <v>34</v>
      </c>
    </row>
    <row r="21" spans="1:23" x14ac:dyDescent="0.25">
      <c r="A21" s="38" t="s">
        <v>232</v>
      </c>
      <c r="B21" s="45" t="s">
        <v>388</v>
      </c>
      <c r="C21" s="45" t="s">
        <v>502</v>
      </c>
      <c r="D21" s="46">
        <v>90</v>
      </c>
      <c r="E21" s="46">
        <v>90</v>
      </c>
      <c r="F21" s="46">
        <v>90</v>
      </c>
      <c r="G21" s="46">
        <v>90</v>
      </c>
      <c r="H21" s="41">
        <f>SUM(Tabla1[[#This Row],[PRIMER TRIMESTRE]:[CUARTO TRIMESTRE]])</f>
        <v>360</v>
      </c>
      <c r="I21" s="47">
        <v>300</v>
      </c>
      <c r="J21" s="43">
        <f t="shared" si="0"/>
        <v>108000</v>
      </c>
      <c r="K21" s="43"/>
      <c r="L21" s="38" t="s">
        <v>18</v>
      </c>
      <c r="M21" s="38" t="s">
        <v>544</v>
      </c>
      <c r="N21" s="43"/>
      <c r="O21" s="38"/>
      <c r="T21" s="5" t="s">
        <v>35</v>
      </c>
    </row>
    <row r="22" spans="1:23" x14ac:dyDescent="0.25">
      <c r="A22" s="38" t="s">
        <v>232</v>
      </c>
      <c r="B22" s="45" t="s">
        <v>389</v>
      </c>
      <c r="C22" s="45" t="s">
        <v>502</v>
      </c>
      <c r="D22" s="46">
        <v>129</v>
      </c>
      <c r="E22" s="46">
        <v>129</v>
      </c>
      <c r="F22" s="46">
        <v>129</v>
      </c>
      <c r="G22" s="46">
        <v>129</v>
      </c>
      <c r="H22" s="41">
        <f>SUM(Tabla1[[#This Row],[PRIMER TRIMESTRE]:[CUARTO TRIMESTRE]])</f>
        <v>516</v>
      </c>
      <c r="I22" s="47">
        <v>35</v>
      </c>
      <c r="J22" s="43">
        <f t="shared" si="0"/>
        <v>18060</v>
      </c>
      <c r="K22" s="43"/>
      <c r="L22" s="38" t="s">
        <v>18</v>
      </c>
      <c r="M22" s="38" t="s">
        <v>544</v>
      </c>
      <c r="N22" s="43"/>
      <c r="O22" s="38"/>
      <c r="T22" s="5" t="s">
        <v>36</v>
      </c>
    </row>
    <row r="23" spans="1:23" x14ac:dyDescent="0.25">
      <c r="A23" s="38" t="s">
        <v>232</v>
      </c>
      <c r="B23" s="45" t="s">
        <v>390</v>
      </c>
      <c r="C23" s="45" t="s">
        <v>503</v>
      </c>
      <c r="D23" s="46">
        <v>11625</v>
      </c>
      <c r="E23" s="46">
        <v>11625</v>
      </c>
      <c r="F23" s="46">
        <v>11625</v>
      </c>
      <c r="G23" s="46">
        <v>11625</v>
      </c>
      <c r="H23" s="41">
        <f>SUM(Tabla1[[#This Row],[PRIMER TRIMESTRE]:[CUARTO TRIMESTRE]])</f>
        <v>46500</v>
      </c>
      <c r="I23" s="47">
        <v>15</v>
      </c>
      <c r="J23" s="43">
        <f t="shared" si="0"/>
        <v>697500</v>
      </c>
      <c r="K23" s="43"/>
      <c r="L23" s="38" t="s">
        <v>17</v>
      </c>
      <c r="M23" s="38" t="s">
        <v>544</v>
      </c>
      <c r="N23" s="43"/>
      <c r="O23" s="38"/>
      <c r="T23" s="5" t="s">
        <v>37</v>
      </c>
    </row>
    <row r="24" spans="1:23" x14ac:dyDescent="0.25">
      <c r="A24" s="38" t="s">
        <v>232</v>
      </c>
      <c r="B24" s="45" t="s">
        <v>391</v>
      </c>
      <c r="C24" s="45" t="s">
        <v>502</v>
      </c>
      <c r="D24" s="46">
        <v>720</v>
      </c>
      <c r="E24" s="46">
        <v>720</v>
      </c>
      <c r="F24" s="46">
        <v>720</v>
      </c>
      <c r="G24" s="46">
        <v>720</v>
      </c>
      <c r="H24" s="41">
        <f>SUM(Tabla1[[#This Row],[PRIMER TRIMESTRE]:[CUARTO TRIMESTRE]])</f>
        <v>2880</v>
      </c>
      <c r="I24" s="47">
        <v>20</v>
      </c>
      <c r="J24" s="43">
        <f t="shared" si="0"/>
        <v>57600</v>
      </c>
      <c r="K24" s="43"/>
      <c r="L24" s="38" t="s">
        <v>18</v>
      </c>
      <c r="M24" s="38" t="s">
        <v>544</v>
      </c>
      <c r="N24" s="43"/>
      <c r="O24" s="38"/>
      <c r="T24" s="5" t="s">
        <v>38</v>
      </c>
    </row>
    <row r="25" spans="1:23" x14ac:dyDescent="0.25">
      <c r="A25" s="38" t="s">
        <v>232</v>
      </c>
      <c r="B25" s="45" t="s">
        <v>392</v>
      </c>
      <c r="C25" s="45" t="s">
        <v>504</v>
      </c>
      <c r="D25" s="46">
        <v>240</v>
      </c>
      <c r="E25" s="46">
        <v>240</v>
      </c>
      <c r="F25" s="46">
        <v>240</v>
      </c>
      <c r="G25" s="46">
        <v>240</v>
      </c>
      <c r="H25" s="41">
        <f>SUM(Tabla1[[#This Row],[PRIMER TRIMESTRE]:[CUARTO TRIMESTRE]])</f>
        <v>960</v>
      </c>
      <c r="I25" s="47">
        <v>90</v>
      </c>
      <c r="J25" s="43">
        <f t="shared" si="0"/>
        <v>86400</v>
      </c>
      <c r="K25" s="43"/>
      <c r="L25" s="38" t="s">
        <v>18</v>
      </c>
      <c r="M25" s="38" t="s">
        <v>544</v>
      </c>
      <c r="N25" s="43"/>
      <c r="O25" s="38"/>
      <c r="T25" s="5" t="s">
        <v>39</v>
      </c>
    </row>
    <row r="26" spans="1:23" x14ac:dyDescent="0.25">
      <c r="A26" s="38" t="s">
        <v>232</v>
      </c>
      <c r="B26" s="45" t="s">
        <v>393</v>
      </c>
      <c r="C26" s="45" t="s">
        <v>505</v>
      </c>
      <c r="D26" s="46">
        <v>3750</v>
      </c>
      <c r="E26" s="46">
        <v>3750</v>
      </c>
      <c r="F26" s="46">
        <v>3750</v>
      </c>
      <c r="G26" s="46">
        <v>3750</v>
      </c>
      <c r="H26" s="41">
        <f>SUM(Tabla1[[#This Row],[PRIMER TRIMESTRE]:[CUARTO TRIMESTRE]])</f>
        <v>15000</v>
      </c>
      <c r="I26" s="47">
        <v>30</v>
      </c>
      <c r="J26" s="43">
        <f t="shared" si="0"/>
        <v>450000</v>
      </c>
      <c r="K26" s="43"/>
      <c r="L26" s="38" t="s">
        <v>17</v>
      </c>
      <c r="M26" s="38" t="s">
        <v>544</v>
      </c>
      <c r="N26" s="43"/>
      <c r="O26" s="38"/>
      <c r="T26" s="5" t="s">
        <v>40</v>
      </c>
    </row>
    <row r="27" spans="1:23" x14ac:dyDescent="0.25">
      <c r="A27" s="38" t="s">
        <v>232</v>
      </c>
      <c r="B27" s="45" t="s">
        <v>394</v>
      </c>
      <c r="C27" s="45" t="s">
        <v>506</v>
      </c>
      <c r="D27" s="46">
        <v>30</v>
      </c>
      <c r="E27" s="46">
        <v>30</v>
      </c>
      <c r="F27" s="46">
        <v>30</v>
      </c>
      <c r="G27" s="46">
        <v>30</v>
      </c>
      <c r="H27" s="41">
        <f>SUM(Tabla1[[#This Row],[PRIMER TRIMESTRE]:[CUARTO TRIMESTRE]])</f>
        <v>120</v>
      </c>
      <c r="I27" s="47">
        <v>11500</v>
      </c>
      <c r="J27" s="43">
        <f t="shared" si="0"/>
        <v>1380000</v>
      </c>
      <c r="K27" s="43"/>
      <c r="L27" s="38" t="s">
        <v>20</v>
      </c>
      <c r="M27" s="38" t="s">
        <v>544</v>
      </c>
      <c r="N27" s="43"/>
      <c r="O27" s="38"/>
      <c r="T27" s="5" t="s">
        <v>41</v>
      </c>
    </row>
    <row r="28" spans="1:23" x14ac:dyDescent="0.25">
      <c r="A28" s="38" t="s">
        <v>232</v>
      </c>
      <c r="B28" s="45" t="s">
        <v>395</v>
      </c>
      <c r="C28" s="45" t="s">
        <v>502</v>
      </c>
      <c r="D28" s="46">
        <v>2100</v>
      </c>
      <c r="E28" s="46">
        <v>2100</v>
      </c>
      <c r="F28" s="46">
        <v>2100</v>
      </c>
      <c r="G28" s="46">
        <v>2100</v>
      </c>
      <c r="H28" s="41">
        <f>SUM(Tabla1[[#This Row],[PRIMER TRIMESTRE]:[CUARTO TRIMESTRE]])</f>
        <v>8400</v>
      </c>
      <c r="I28" s="47">
        <v>25</v>
      </c>
      <c r="J28" s="43">
        <f t="shared" si="0"/>
        <v>210000</v>
      </c>
      <c r="K28" s="43"/>
      <c r="L28" s="38" t="s">
        <v>17</v>
      </c>
      <c r="M28" s="38" t="s">
        <v>544</v>
      </c>
      <c r="N28" s="43"/>
      <c r="O28" s="38"/>
      <c r="T28" s="5" t="s">
        <v>42</v>
      </c>
    </row>
    <row r="29" spans="1:23" x14ac:dyDescent="0.25">
      <c r="A29" s="38" t="s">
        <v>232</v>
      </c>
      <c r="B29" s="45" t="s">
        <v>396</v>
      </c>
      <c r="C29" s="45" t="s">
        <v>502</v>
      </c>
      <c r="D29" s="46">
        <v>1200</v>
      </c>
      <c r="E29" s="46">
        <v>1200</v>
      </c>
      <c r="F29" s="46">
        <v>1200</v>
      </c>
      <c r="G29" s="46">
        <v>1200</v>
      </c>
      <c r="H29" s="41">
        <f>SUM(Tabla1[[#This Row],[PRIMER TRIMESTRE]:[CUARTO TRIMESTRE]])</f>
        <v>4800</v>
      </c>
      <c r="I29" s="47">
        <v>25</v>
      </c>
      <c r="J29" s="43">
        <f t="shared" si="0"/>
        <v>120000</v>
      </c>
      <c r="K29" s="43"/>
      <c r="L29" s="38" t="s">
        <v>18</v>
      </c>
      <c r="M29" s="38" t="s">
        <v>544</v>
      </c>
      <c r="N29" s="43"/>
      <c r="O29" s="38"/>
      <c r="T29" s="5" t="s">
        <v>43</v>
      </c>
    </row>
    <row r="30" spans="1:23" x14ac:dyDescent="0.25">
      <c r="A30" s="38" t="s">
        <v>232</v>
      </c>
      <c r="B30" s="45" t="s">
        <v>397</v>
      </c>
      <c r="C30" s="45" t="s">
        <v>502</v>
      </c>
      <c r="D30" s="46">
        <v>120</v>
      </c>
      <c r="E30" s="46">
        <v>120</v>
      </c>
      <c r="F30" s="46">
        <v>120</v>
      </c>
      <c r="G30" s="46">
        <v>120</v>
      </c>
      <c r="H30" s="41">
        <f>SUM(Tabla1[[#This Row],[PRIMER TRIMESTRE]:[CUARTO TRIMESTRE]])</f>
        <v>480</v>
      </c>
      <c r="I30" s="47">
        <v>40</v>
      </c>
      <c r="J30" s="43">
        <f t="shared" si="0"/>
        <v>19200</v>
      </c>
      <c r="K30" s="43"/>
      <c r="L30" s="38" t="s">
        <v>18</v>
      </c>
      <c r="M30" s="38" t="s">
        <v>544</v>
      </c>
      <c r="N30" s="43"/>
      <c r="O30" s="38"/>
      <c r="T30" s="5" t="s">
        <v>44</v>
      </c>
    </row>
    <row r="31" spans="1:23" x14ac:dyDescent="0.25">
      <c r="A31" s="38" t="s">
        <v>232</v>
      </c>
      <c r="B31" s="45" t="s">
        <v>398</v>
      </c>
      <c r="C31" s="45" t="s">
        <v>507</v>
      </c>
      <c r="D31" s="46">
        <v>720</v>
      </c>
      <c r="E31" s="46">
        <v>720</v>
      </c>
      <c r="F31" s="46">
        <v>720</v>
      </c>
      <c r="G31" s="46">
        <v>720</v>
      </c>
      <c r="H31" s="41">
        <f>SUM(Tabla1[[#This Row],[PRIMER TRIMESTRE]:[CUARTO TRIMESTRE]])</f>
        <v>2880</v>
      </c>
      <c r="I31" s="47">
        <v>210</v>
      </c>
      <c r="J31" s="43">
        <f t="shared" si="0"/>
        <v>604800</v>
      </c>
      <c r="K31" s="43"/>
      <c r="L31" s="38" t="s">
        <v>17</v>
      </c>
      <c r="M31" s="38" t="s">
        <v>544</v>
      </c>
      <c r="N31" s="43"/>
      <c r="O31" s="38"/>
      <c r="T31" s="5" t="s">
        <v>45</v>
      </c>
    </row>
    <row r="32" spans="1:23" x14ac:dyDescent="0.25">
      <c r="A32" s="38" t="s">
        <v>232</v>
      </c>
      <c r="B32" s="45" t="s">
        <v>399</v>
      </c>
      <c r="C32" s="45" t="s">
        <v>502</v>
      </c>
      <c r="D32" s="46">
        <v>90</v>
      </c>
      <c r="E32" s="46">
        <v>90</v>
      </c>
      <c r="F32" s="46">
        <v>90</v>
      </c>
      <c r="G32" s="46">
        <v>90</v>
      </c>
      <c r="H32" s="41">
        <f>SUM(Tabla1[[#This Row],[PRIMER TRIMESTRE]:[CUARTO TRIMESTRE]])</f>
        <v>360</v>
      </c>
      <c r="I32" s="47">
        <v>455</v>
      </c>
      <c r="J32" s="43">
        <f t="shared" si="0"/>
        <v>163800</v>
      </c>
      <c r="K32" s="43"/>
      <c r="L32" s="38" t="s">
        <v>17</v>
      </c>
      <c r="M32" s="38" t="s">
        <v>544</v>
      </c>
      <c r="N32" s="43"/>
      <c r="O32" s="38"/>
      <c r="T32" s="5" t="s">
        <v>46</v>
      </c>
    </row>
    <row r="33" spans="1:20" x14ac:dyDescent="0.25">
      <c r="A33" s="38" t="s">
        <v>232</v>
      </c>
      <c r="B33" s="45" t="s">
        <v>400</v>
      </c>
      <c r="C33" s="45" t="s">
        <v>502</v>
      </c>
      <c r="D33" s="46">
        <v>3600</v>
      </c>
      <c r="E33" s="46">
        <v>3600</v>
      </c>
      <c r="F33" s="46">
        <v>3600</v>
      </c>
      <c r="G33" s="46">
        <v>3600</v>
      </c>
      <c r="H33" s="41">
        <f>SUM(Tabla1[[#This Row],[PRIMER TRIMESTRE]:[CUARTO TRIMESTRE]])</f>
        <v>14400</v>
      </c>
      <c r="I33" s="47">
        <v>105</v>
      </c>
      <c r="J33" s="43">
        <f t="shared" si="0"/>
        <v>1512000</v>
      </c>
      <c r="K33" s="43"/>
      <c r="L33" s="38" t="s">
        <v>20</v>
      </c>
      <c r="M33" s="38" t="s">
        <v>544</v>
      </c>
      <c r="N33" s="43"/>
      <c r="O33" s="38"/>
      <c r="T33" s="5" t="s">
        <v>47</v>
      </c>
    </row>
    <row r="34" spans="1:20" x14ac:dyDescent="0.25">
      <c r="A34" s="38" t="s">
        <v>232</v>
      </c>
      <c r="B34" s="45" t="s">
        <v>401</v>
      </c>
      <c r="C34" s="45" t="s">
        <v>502</v>
      </c>
      <c r="D34" s="46">
        <v>4500</v>
      </c>
      <c r="E34" s="46">
        <v>4500</v>
      </c>
      <c r="F34" s="46">
        <v>4500</v>
      </c>
      <c r="G34" s="46">
        <v>4500</v>
      </c>
      <c r="H34" s="41">
        <f>SUM(Tabla1[[#This Row],[PRIMER TRIMESTRE]:[CUARTO TRIMESTRE]])</f>
        <v>18000</v>
      </c>
      <c r="I34" s="47">
        <v>98</v>
      </c>
      <c r="J34" s="43">
        <f t="shared" si="0"/>
        <v>1764000</v>
      </c>
      <c r="K34" s="43"/>
      <c r="L34" s="38" t="s">
        <v>20</v>
      </c>
      <c r="M34" s="38" t="s">
        <v>544</v>
      </c>
      <c r="N34" s="43"/>
      <c r="O34" s="38"/>
      <c r="T34" s="5" t="s">
        <v>48</v>
      </c>
    </row>
    <row r="35" spans="1:20" x14ac:dyDescent="0.25">
      <c r="A35" s="38" t="s">
        <v>232</v>
      </c>
      <c r="B35" s="45" t="s">
        <v>402</v>
      </c>
      <c r="C35" s="45" t="s">
        <v>502</v>
      </c>
      <c r="D35" s="46">
        <v>1200</v>
      </c>
      <c r="E35" s="46">
        <v>1200</v>
      </c>
      <c r="F35" s="46">
        <v>1200</v>
      </c>
      <c r="G35" s="46">
        <v>1200</v>
      </c>
      <c r="H35" s="41">
        <f>SUM(Tabla1[[#This Row],[PRIMER TRIMESTRE]:[CUARTO TRIMESTRE]])</f>
        <v>4800</v>
      </c>
      <c r="I35" s="47">
        <v>55</v>
      </c>
      <c r="J35" s="43">
        <f t="shared" si="0"/>
        <v>264000</v>
      </c>
      <c r="K35" s="43"/>
      <c r="L35" s="38" t="s">
        <v>17</v>
      </c>
      <c r="M35" s="38" t="s">
        <v>544</v>
      </c>
      <c r="N35" s="43"/>
      <c r="O35" s="38"/>
      <c r="T35" s="5" t="s">
        <v>49</v>
      </c>
    </row>
    <row r="36" spans="1:20" x14ac:dyDescent="0.25">
      <c r="A36" s="38" t="s">
        <v>232</v>
      </c>
      <c r="B36" s="45" t="s">
        <v>403</v>
      </c>
      <c r="C36" s="45" t="s">
        <v>508</v>
      </c>
      <c r="D36" s="46">
        <v>6480</v>
      </c>
      <c r="E36" s="46">
        <v>6480</v>
      </c>
      <c r="F36" s="46">
        <v>6480</v>
      </c>
      <c r="G36" s="46">
        <v>6480</v>
      </c>
      <c r="H36" s="41">
        <f>SUM(Tabla1[[#This Row],[PRIMER TRIMESTRE]:[CUARTO TRIMESTRE]])</f>
        <v>25920</v>
      </c>
      <c r="I36" s="47">
        <v>7</v>
      </c>
      <c r="J36" s="43">
        <f t="shared" si="0"/>
        <v>181440</v>
      </c>
      <c r="K36" s="43"/>
      <c r="L36" s="38" t="s">
        <v>17</v>
      </c>
      <c r="M36" s="38" t="s">
        <v>544</v>
      </c>
      <c r="N36" s="43"/>
      <c r="O36" s="38"/>
      <c r="T36" s="5" t="s">
        <v>50</v>
      </c>
    </row>
    <row r="37" spans="1:20" x14ac:dyDescent="0.25">
      <c r="A37" s="38" t="s">
        <v>232</v>
      </c>
      <c r="B37" s="45" t="s">
        <v>404</v>
      </c>
      <c r="C37" s="45" t="s">
        <v>502</v>
      </c>
      <c r="D37" s="46">
        <v>900</v>
      </c>
      <c r="E37" s="46">
        <v>900</v>
      </c>
      <c r="F37" s="46">
        <v>900</v>
      </c>
      <c r="G37" s="46">
        <v>900</v>
      </c>
      <c r="H37" s="41">
        <f>SUM(Tabla1[[#This Row],[PRIMER TRIMESTRE]:[CUARTO TRIMESTRE]])</f>
        <v>3600</v>
      </c>
      <c r="I37" s="47">
        <v>95</v>
      </c>
      <c r="J37" s="43">
        <f t="shared" si="0"/>
        <v>342000</v>
      </c>
      <c r="K37" s="43"/>
      <c r="L37" s="38" t="s">
        <v>17</v>
      </c>
      <c r="M37" s="38" t="s">
        <v>544</v>
      </c>
      <c r="N37" s="43"/>
      <c r="O37" s="38"/>
      <c r="T37" s="5" t="s">
        <v>51</v>
      </c>
    </row>
    <row r="38" spans="1:20" x14ac:dyDescent="0.25">
      <c r="A38" s="38" t="s">
        <v>232</v>
      </c>
      <c r="B38" s="45" t="s">
        <v>405</v>
      </c>
      <c r="C38" s="45" t="s">
        <v>509</v>
      </c>
      <c r="D38" s="46">
        <v>96</v>
      </c>
      <c r="E38" s="46">
        <v>96</v>
      </c>
      <c r="F38" s="46">
        <v>96</v>
      </c>
      <c r="G38" s="46">
        <v>96</v>
      </c>
      <c r="H38" s="41">
        <f>SUM(Tabla1[[#This Row],[PRIMER TRIMESTRE]:[CUARTO TRIMESTRE]])</f>
        <v>384</v>
      </c>
      <c r="I38" s="47">
        <v>45</v>
      </c>
      <c r="J38" s="43">
        <f t="shared" si="0"/>
        <v>17280</v>
      </c>
      <c r="K38" s="43"/>
      <c r="L38" s="38" t="s">
        <v>18</v>
      </c>
      <c r="M38" s="38" t="s">
        <v>544</v>
      </c>
      <c r="N38" s="43"/>
      <c r="O38" s="38"/>
      <c r="T38" s="5" t="s">
        <v>52</v>
      </c>
    </row>
    <row r="39" spans="1:20" x14ac:dyDescent="0.25">
      <c r="A39" s="38" t="s">
        <v>232</v>
      </c>
      <c r="B39" s="45" t="s">
        <v>406</v>
      </c>
      <c r="C39" s="45" t="s">
        <v>502</v>
      </c>
      <c r="D39" s="46">
        <v>90</v>
      </c>
      <c r="E39" s="46">
        <v>90</v>
      </c>
      <c r="F39" s="46">
        <v>90</v>
      </c>
      <c r="G39" s="46">
        <v>90</v>
      </c>
      <c r="H39" s="41">
        <f>SUM(Tabla1[[#This Row],[PRIMER TRIMESTRE]:[CUARTO TRIMESTRE]])</f>
        <v>360</v>
      </c>
      <c r="I39" s="47">
        <v>455</v>
      </c>
      <c r="J39" s="43">
        <f t="shared" si="0"/>
        <v>163800</v>
      </c>
      <c r="K39" s="43"/>
      <c r="L39" s="38" t="s">
        <v>17</v>
      </c>
      <c r="M39" s="38" t="s">
        <v>544</v>
      </c>
      <c r="N39" s="43"/>
      <c r="O39" s="38"/>
      <c r="T39" s="5" t="s">
        <v>53</v>
      </c>
    </row>
    <row r="40" spans="1:20" x14ac:dyDescent="0.25">
      <c r="A40" s="38" t="s">
        <v>232</v>
      </c>
      <c r="B40" s="45" t="s">
        <v>407</v>
      </c>
      <c r="C40" s="45" t="s">
        <v>510</v>
      </c>
      <c r="D40" s="46">
        <v>210</v>
      </c>
      <c r="E40" s="46">
        <v>210</v>
      </c>
      <c r="F40" s="46">
        <v>210</v>
      </c>
      <c r="G40" s="46">
        <v>210</v>
      </c>
      <c r="H40" s="41">
        <f>SUM(Tabla1[[#This Row],[PRIMER TRIMESTRE]:[CUARTO TRIMESTRE]])</f>
        <v>840</v>
      </c>
      <c r="I40" s="47">
        <v>52.3</v>
      </c>
      <c r="J40" s="43">
        <f t="shared" si="0"/>
        <v>43932</v>
      </c>
      <c r="K40" s="43"/>
      <c r="L40" s="38" t="s">
        <v>18</v>
      </c>
      <c r="M40" s="38" t="s">
        <v>544</v>
      </c>
      <c r="N40" s="43"/>
      <c r="O40" s="38"/>
      <c r="T40" s="5" t="s">
        <v>54</v>
      </c>
    </row>
    <row r="41" spans="1:20" ht="15.75" customHeight="1" x14ac:dyDescent="0.25">
      <c r="A41" s="38" t="s">
        <v>232</v>
      </c>
      <c r="B41" s="45" t="s">
        <v>408</v>
      </c>
      <c r="C41" s="45" t="s">
        <v>502</v>
      </c>
      <c r="D41" s="46">
        <v>900</v>
      </c>
      <c r="E41" s="46">
        <v>900</v>
      </c>
      <c r="F41" s="46">
        <v>900</v>
      </c>
      <c r="G41" s="46">
        <v>900</v>
      </c>
      <c r="H41" s="41">
        <f>SUM(Tabla1[[#This Row],[PRIMER TRIMESTRE]:[CUARTO TRIMESTRE]])</f>
        <v>3600</v>
      </c>
      <c r="I41" s="47">
        <v>200</v>
      </c>
      <c r="J41" s="43">
        <f t="shared" si="0"/>
        <v>720000</v>
      </c>
      <c r="K41" s="43"/>
      <c r="L41" s="38" t="s">
        <v>17</v>
      </c>
      <c r="M41" s="38" t="s">
        <v>544</v>
      </c>
      <c r="N41" s="43"/>
      <c r="O41" s="38"/>
      <c r="T41" s="5" t="s">
        <v>55</v>
      </c>
    </row>
    <row r="42" spans="1:20" x14ac:dyDescent="0.25">
      <c r="A42" s="38" t="s">
        <v>232</v>
      </c>
      <c r="B42" s="45" t="s">
        <v>409</v>
      </c>
      <c r="C42" s="45" t="s">
        <v>511</v>
      </c>
      <c r="D42" s="46">
        <v>120</v>
      </c>
      <c r="E42" s="46">
        <v>120</v>
      </c>
      <c r="F42" s="46">
        <v>120</v>
      </c>
      <c r="G42" s="46">
        <v>120</v>
      </c>
      <c r="H42" s="41">
        <f>SUM(Tabla1[[#This Row],[PRIMER TRIMESTRE]:[CUARTO TRIMESTRE]])</f>
        <v>480</v>
      </c>
      <c r="I42" s="47">
        <v>1710</v>
      </c>
      <c r="J42" s="43">
        <f t="shared" si="0"/>
        <v>820800</v>
      </c>
      <c r="K42" s="43"/>
      <c r="L42" s="38" t="s">
        <v>17</v>
      </c>
      <c r="M42" s="38" t="s">
        <v>544</v>
      </c>
      <c r="N42" s="43"/>
      <c r="O42" s="38"/>
      <c r="T42" s="5" t="s">
        <v>56</v>
      </c>
    </row>
    <row r="43" spans="1:20" x14ac:dyDescent="0.25">
      <c r="A43" s="38" t="s">
        <v>232</v>
      </c>
      <c r="B43" s="45" t="s">
        <v>410</v>
      </c>
      <c r="C43" s="45" t="s">
        <v>510</v>
      </c>
      <c r="D43" s="46">
        <v>210</v>
      </c>
      <c r="E43" s="46">
        <v>210</v>
      </c>
      <c r="F43" s="46">
        <v>210</v>
      </c>
      <c r="G43" s="46">
        <v>210</v>
      </c>
      <c r="H43" s="41">
        <f>SUM(Tabla1[[#This Row],[PRIMER TRIMESTRE]:[CUARTO TRIMESTRE]])</f>
        <v>840</v>
      </c>
      <c r="I43" s="47">
        <v>52.3</v>
      </c>
      <c r="J43" s="43">
        <f t="shared" si="0"/>
        <v>43932</v>
      </c>
      <c r="K43" s="43"/>
      <c r="L43" s="38" t="s">
        <v>18</v>
      </c>
      <c r="M43" s="38" t="s">
        <v>544</v>
      </c>
      <c r="N43" s="43"/>
      <c r="O43" s="38"/>
      <c r="T43" s="5" t="s">
        <v>57</v>
      </c>
    </row>
    <row r="44" spans="1:20" x14ac:dyDescent="0.25">
      <c r="A44" s="38" t="s">
        <v>232</v>
      </c>
      <c r="B44" s="45" t="s">
        <v>411</v>
      </c>
      <c r="C44" s="45" t="s">
        <v>510</v>
      </c>
      <c r="D44" s="46">
        <v>210</v>
      </c>
      <c r="E44" s="46">
        <v>210</v>
      </c>
      <c r="F44" s="46">
        <v>210</v>
      </c>
      <c r="G44" s="46">
        <v>210</v>
      </c>
      <c r="H44" s="41">
        <f>SUM(Tabla1[[#This Row],[PRIMER TRIMESTRE]:[CUARTO TRIMESTRE]])</f>
        <v>840</v>
      </c>
      <c r="I44" s="47">
        <v>45</v>
      </c>
      <c r="J44" s="43">
        <f t="shared" ref="J44:J75" si="1">+H44*I44</f>
        <v>37800</v>
      </c>
      <c r="K44" s="43"/>
      <c r="L44" s="38" t="s">
        <v>18</v>
      </c>
      <c r="M44" s="38" t="s">
        <v>544</v>
      </c>
      <c r="N44" s="43"/>
      <c r="O44" s="38"/>
      <c r="T44" s="5" t="s">
        <v>58</v>
      </c>
    </row>
    <row r="45" spans="1:20" x14ac:dyDescent="0.25">
      <c r="A45" s="38" t="s">
        <v>232</v>
      </c>
      <c r="B45" s="45" t="s">
        <v>412</v>
      </c>
      <c r="C45" s="45" t="s">
        <v>512</v>
      </c>
      <c r="D45" s="46">
        <v>48</v>
      </c>
      <c r="E45" s="46">
        <v>48</v>
      </c>
      <c r="F45" s="46">
        <v>48</v>
      </c>
      <c r="G45" s="46">
        <v>48</v>
      </c>
      <c r="H45" s="41">
        <f>SUM(Tabla1[[#This Row],[PRIMER TRIMESTRE]:[CUARTO TRIMESTRE]])</f>
        <v>192</v>
      </c>
      <c r="I45" s="47">
        <v>1750</v>
      </c>
      <c r="J45" s="43">
        <f t="shared" si="1"/>
        <v>336000</v>
      </c>
      <c r="K45" s="43"/>
      <c r="L45" s="38" t="s">
        <v>17</v>
      </c>
      <c r="M45" s="38" t="s">
        <v>544</v>
      </c>
      <c r="N45" s="43"/>
      <c r="O45" s="38"/>
      <c r="T45" s="5" t="s">
        <v>59</v>
      </c>
    </row>
    <row r="46" spans="1:20" x14ac:dyDescent="0.25">
      <c r="A46" s="38" t="s">
        <v>232</v>
      </c>
      <c r="B46" s="45" t="s">
        <v>413</v>
      </c>
      <c r="C46" s="45" t="s">
        <v>502</v>
      </c>
      <c r="D46" s="46">
        <v>75</v>
      </c>
      <c r="E46" s="46">
        <v>75</v>
      </c>
      <c r="F46" s="46">
        <v>75</v>
      </c>
      <c r="G46" s="46">
        <v>75</v>
      </c>
      <c r="H46" s="41">
        <f>SUM(Tabla1[[#This Row],[PRIMER TRIMESTRE]:[CUARTO TRIMESTRE]])</f>
        <v>300</v>
      </c>
      <c r="I46" s="47">
        <v>80</v>
      </c>
      <c r="J46" s="43">
        <f t="shared" si="1"/>
        <v>24000</v>
      </c>
      <c r="K46" s="43"/>
      <c r="L46" s="38" t="s">
        <v>18</v>
      </c>
      <c r="M46" s="38" t="s">
        <v>544</v>
      </c>
      <c r="N46" s="43"/>
      <c r="O46" s="38"/>
      <c r="T46" s="5" t="s">
        <v>60</v>
      </c>
    </row>
    <row r="47" spans="1:20" x14ac:dyDescent="0.25">
      <c r="A47" s="38" t="s">
        <v>232</v>
      </c>
      <c r="B47" s="45" t="s">
        <v>414</v>
      </c>
      <c r="C47" s="45" t="s">
        <v>513</v>
      </c>
      <c r="D47" s="46">
        <v>864</v>
      </c>
      <c r="E47" s="46">
        <v>864</v>
      </c>
      <c r="F47" s="46">
        <v>864</v>
      </c>
      <c r="G47" s="46">
        <v>864</v>
      </c>
      <c r="H47" s="41">
        <f>SUM(Tabla1[[#This Row],[PRIMER TRIMESTRE]:[CUARTO TRIMESTRE]])</f>
        <v>3456</v>
      </c>
      <c r="I47" s="47">
        <v>115.25</v>
      </c>
      <c r="J47" s="43">
        <f t="shared" si="1"/>
        <v>398304</v>
      </c>
      <c r="K47" s="43"/>
      <c r="L47" s="38" t="s">
        <v>17</v>
      </c>
      <c r="M47" s="38" t="s">
        <v>544</v>
      </c>
      <c r="N47" s="43"/>
      <c r="O47" s="38"/>
      <c r="T47" s="5" t="s">
        <v>61</v>
      </c>
    </row>
    <row r="48" spans="1:20" x14ac:dyDescent="0.25">
      <c r="A48" s="38" t="s">
        <v>232</v>
      </c>
      <c r="B48" s="45" t="s">
        <v>415</v>
      </c>
      <c r="C48" s="45" t="s">
        <v>514</v>
      </c>
      <c r="D48" s="46">
        <v>7200</v>
      </c>
      <c r="E48" s="46">
        <v>7200</v>
      </c>
      <c r="F48" s="46">
        <v>7200</v>
      </c>
      <c r="G48" s="46">
        <v>7200</v>
      </c>
      <c r="H48" s="41">
        <f>SUM(Tabla1[[#This Row],[PRIMER TRIMESTRE]:[CUARTO TRIMESTRE]])</f>
        <v>28800</v>
      </c>
      <c r="I48" s="47">
        <v>3</v>
      </c>
      <c r="J48" s="43">
        <f t="shared" si="1"/>
        <v>86400</v>
      </c>
      <c r="K48" s="43"/>
      <c r="L48" s="38" t="s">
        <v>18</v>
      </c>
      <c r="M48" s="38" t="s">
        <v>544</v>
      </c>
      <c r="N48" s="43"/>
      <c r="O48" s="38"/>
      <c r="T48" s="5" t="s">
        <v>62</v>
      </c>
    </row>
    <row r="49" spans="1:20" x14ac:dyDescent="0.25">
      <c r="A49" s="38" t="s">
        <v>232</v>
      </c>
      <c r="B49" s="45" t="s">
        <v>416</v>
      </c>
      <c r="C49" s="45" t="s">
        <v>514</v>
      </c>
      <c r="D49" s="46">
        <v>45000</v>
      </c>
      <c r="E49" s="46">
        <v>45000</v>
      </c>
      <c r="F49" s="46">
        <v>45000</v>
      </c>
      <c r="G49" s="46">
        <v>45000</v>
      </c>
      <c r="H49" s="41">
        <f>SUM(Tabla1[[#This Row],[PRIMER TRIMESTRE]:[CUARTO TRIMESTRE]])</f>
        <v>180000</v>
      </c>
      <c r="I49" s="47">
        <v>3</v>
      </c>
      <c r="J49" s="43">
        <f t="shared" si="1"/>
        <v>540000</v>
      </c>
      <c r="K49" s="43"/>
      <c r="L49" s="38" t="s">
        <v>17</v>
      </c>
      <c r="M49" s="38" t="s">
        <v>544</v>
      </c>
      <c r="N49" s="43"/>
      <c r="O49" s="38"/>
      <c r="T49" s="5" t="s">
        <v>63</v>
      </c>
    </row>
    <row r="50" spans="1:20" x14ac:dyDescent="0.25">
      <c r="A50" s="38" t="s">
        <v>232</v>
      </c>
      <c r="B50" s="45" t="s">
        <v>417</v>
      </c>
      <c r="C50" s="45" t="s">
        <v>515</v>
      </c>
      <c r="D50" s="46">
        <v>360</v>
      </c>
      <c r="E50" s="46">
        <v>360</v>
      </c>
      <c r="F50" s="46">
        <v>360</v>
      </c>
      <c r="G50" s="46">
        <v>360</v>
      </c>
      <c r="H50" s="41">
        <f>SUM(Tabla1[[#This Row],[PRIMER TRIMESTRE]:[CUARTO TRIMESTRE]])</f>
        <v>1440</v>
      </c>
      <c r="I50" s="47">
        <v>90</v>
      </c>
      <c r="J50" s="43">
        <f t="shared" si="1"/>
        <v>129600</v>
      </c>
      <c r="K50" s="43"/>
      <c r="L50" s="38" t="s">
        <v>18</v>
      </c>
      <c r="M50" s="38" t="s">
        <v>544</v>
      </c>
      <c r="N50" s="43"/>
      <c r="O50" s="38"/>
      <c r="T50" s="5" t="s">
        <v>64</v>
      </c>
    </row>
    <row r="51" spans="1:20" x14ac:dyDescent="0.25">
      <c r="A51" s="38" t="s">
        <v>232</v>
      </c>
      <c r="B51" s="45" t="s">
        <v>418</v>
      </c>
      <c r="C51" s="45" t="s">
        <v>516</v>
      </c>
      <c r="D51" s="46">
        <v>1200</v>
      </c>
      <c r="E51" s="46">
        <v>1200</v>
      </c>
      <c r="F51" s="46">
        <v>1200</v>
      </c>
      <c r="G51" s="46">
        <v>1200</v>
      </c>
      <c r="H51" s="41">
        <f>SUM(Tabla1[[#This Row],[PRIMER TRIMESTRE]:[CUARTO TRIMESTRE]])</f>
        <v>4800</v>
      </c>
      <c r="I51" s="47">
        <v>48.8</v>
      </c>
      <c r="J51" s="43">
        <f t="shared" si="1"/>
        <v>234240</v>
      </c>
      <c r="K51" s="43"/>
      <c r="L51" s="38" t="s">
        <v>17</v>
      </c>
      <c r="M51" s="38" t="s">
        <v>544</v>
      </c>
      <c r="N51" s="43"/>
      <c r="O51" s="38"/>
      <c r="T51" s="5" t="s">
        <v>65</v>
      </c>
    </row>
    <row r="52" spans="1:20" x14ac:dyDescent="0.25">
      <c r="A52" s="38" t="s">
        <v>232</v>
      </c>
      <c r="B52" s="45" t="s">
        <v>419</v>
      </c>
      <c r="C52" s="45" t="s">
        <v>515</v>
      </c>
      <c r="D52" s="46">
        <v>360</v>
      </c>
      <c r="E52" s="46">
        <v>360</v>
      </c>
      <c r="F52" s="46">
        <v>360</v>
      </c>
      <c r="G52" s="46">
        <v>360</v>
      </c>
      <c r="H52" s="41">
        <f>SUM(Tabla1[[#This Row],[PRIMER TRIMESTRE]:[CUARTO TRIMESTRE]])</f>
        <v>1440</v>
      </c>
      <c r="I52" s="47">
        <v>45</v>
      </c>
      <c r="J52" s="43">
        <f t="shared" si="1"/>
        <v>64800</v>
      </c>
      <c r="K52" s="43"/>
      <c r="L52" s="38" t="s">
        <v>18</v>
      </c>
      <c r="M52" s="38" t="s">
        <v>544</v>
      </c>
      <c r="N52" s="43"/>
      <c r="O52" s="38"/>
      <c r="T52" s="5" t="s">
        <v>66</v>
      </c>
    </row>
    <row r="53" spans="1:20" x14ac:dyDescent="0.25">
      <c r="A53" s="38" t="s">
        <v>232</v>
      </c>
      <c r="B53" s="45" t="s">
        <v>420</v>
      </c>
      <c r="C53" s="45" t="s">
        <v>515</v>
      </c>
      <c r="D53" s="46">
        <v>360</v>
      </c>
      <c r="E53" s="46">
        <v>360</v>
      </c>
      <c r="F53" s="46">
        <v>360</v>
      </c>
      <c r="G53" s="46">
        <v>360</v>
      </c>
      <c r="H53" s="41">
        <f>SUM(Tabla1[[#This Row],[PRIMER TRIMESTRE]:[CUARTO TRIMESTRE]])</f>
        <v>1440</v>
      </c>
      <c r="I53" s="47">
        <v>90</v>
      </c>
      <c r="J53" s="43">
        <f t="shared" si="1"/>
        <v>129600</v>
      </c>
      <c r="K53" s="43"/>
      <c r="L53" s="38" t="s">
        <v>18</v>
      </c>
      <c r="M53" s="38" t="s">
        <v>544</v>
      </c>
      <c r="N53" s="43"/>
      <c r="O53" s="38"/>
      <c r="T53" s="5" t="s">
        <v>67</v>
      </c>
    </row>
    <row r="54" spans="1:20" x14ac:dyDescent="0.25">
      <c r="A54" s="38" t="s">
        <v>232</v>
      </c>
      <c r="B54" s="45" t="s">
        <v>421</v>
      </c>
      <c r="C54" s="45" t="s">
        <v>517</v>
      </c>
      <c r="D54" s="46">
        <v>300</v>
      </c>
      <c r="E54" s="46">
        <v>300</v>
      </c>
      <c r="F54" s="46">
        <v>300</v>
      </c>
      <c r="G54" s="46">
        <v>300</v>
      </c>
      <c r="H54" s="41">
        <f>SUM(Tabla1[[#This Row],[PRIMER TRIMESTRE]:[CUARTO TRIMESTRE]])</f>
        <v>1200</v>
      </c>
      <c r="I54" s="47">
        <v>28</v>
      </c>
      <c r="J54" s="43">
        <f t="shared" si="1"/>
        <v>33600</v>
      </c>
      <c r="K54" s="43"/>
      <c r="L54" s="38" t="s">
        <v>17</v>
      </c>
      <c r="M54" s="38" t="s">
        <v>544</v>
      </c>
      <c r="N54" s="43"/>
      <c r="O54" s="38"/>
      <c r="T54" s="5" t="s">
        <v>68</v>
      </c>
    </row>
    <row r="55" spans="1:20" x14ac:dyDescent="0.25">
      <c r="A55" s="38" t="s">
        <v>232</v>
      </c>
      <c r="B55" s="45" t="s">
        <v>422</v>
      </c>
      <c r="C55" s="45" t="s">
        <v>515</v>
      </c>
      <c r="D55" s="46">
        <v>600</v>
      </c>
      <c r="E55" s="46">
        <v>600</v>
      </c>
      <c r="F55" s="46">
        <v>600</v>
      </c>
      <c r="G55" s="46">
        <v>600</v>
      </c>
      <c r="H55" s="41">
        <f>SUM(Tabla1[[#This Row],[PRIMER TRIMESTRE]:[CUARTO TRIMESTRE]])</f>
        <v>2400</v>
      </c>
      <c r="I55" s="47">
        <v>20</v>
      </c>
      <c r="J55" s="43">
        <f t="shared" si="1"/>
        <v>48000</v>
      </c>
      <c r="K55" s="43"/>
      <c r="L55" s="38" t="s">
        <v>18</v>
      </c>
      <c r="M55" s="38" t="s">
        <v>544</v>
      </c>
      <c r="N55" s="43"/>
      <c r="O55" s="38"/>
      <c r="T55" s="5" t="s">
        <v>69</v>
      </c>
    </row>
    <row r="56" spans="1:20" x14ac:dyDescent="0.25">
      <c r="A56" s="38" t="s">
        <v>232</v>
      </c>
      <c r="B56" s="45" t="s">
        <v>423</v>
      </c>
      <c r="C56" s="45" t="s">
        <v>514</v>
      </c>
      <c r="D56" s="46">
        <v>16500</v>
      </c>
      <c r="E56" s="46">
        <v>16500</v>
      </c>
      <c r="F56" s="46">
        <v>16500</v>
      </c>
      <c r="G56" s="46">
        <v>16500</v>
      </c>
      <c r="H56" s="41">
        <f>SUM(Tabla1[[#This Row],[PRIMER TRIMESTRE]:[CUARTO TRIMESTRE]])</f>
        <v>66000</v>
      </c>
      <c r="I56" s="47">
        <v>6.5</v>
      </c>
      <c r="J56" s="43">
        <f t="shared" si="1"/>
        <v>429000</v>
      </c>
      <c r="K56" s="43"/>
      <c r="L56" s="38" t="s">
        <v>17</v>
      </c>
      <c r="M56" s="38" t="s">
        <v>544</v>
      </c>
      <c r="N56" s="43"/>
      <c r="O56" s="38"/>
      <c r="T56" s="5" t="s">
        <v>70</v>
      </c>
    </row>
    <row r="57" spans="1:20" x14ac:dyDescent="0.25">
      <c r="A57" s="38" t="s">
        <v>232</v>
      </c>
      <c r="B57" s="45" t="s">
        <v>424</v>
      </c>
      <c r="C57" s="45" t="s">
        <v>518</v>
      </c>
      <c r="D57" s="46">
        <v>1500</v>
      </c>
      <c r="E57" s="46">
        <v>1500</v>
      </c>
      <c r="F57" s="46">
        <v>1500</v>
      </c>
      <c r="G57" s="46">
        <v>1500</v>
      </c>
      <c r="H57" s="41">
        <f>SUM(Tabla1[[#This Row],[PRIMER TRIMESTRE]:[CUARTO TRIMESTRE]])</f>
        <v>6000</v>
      </c>
      <c r="I57" s="47">
        <v>160</v>
      </c>
      <c r="J57" s="43">
        <f t="shared" si="1"/>
        <v>960000</v>
      </c>
      <c r="K57" s="43"/>
      <c r="L57" s="38" t="s">
        <v>17</v>
      </c>
      <c r="M57" s="38" t="s">
        <v>544</v>
      </c>
      <c r="N57" s="43"/>
      <c r="O57" s="38"/>
      <c r="T57" s="5" t="s">
        <v>71</v>
      </c>
    </row>
    <row r="58" spans="1:20" x14ac:dyDescent="0.25">
      <c r="A58" s="38" t="s">
        <v>232</v>
      </c>
      <c r="B58" s="45" t="s">
        <v>425</v>
      </c>
      <c r="C58" s="45" t="s">
        <v>502</v>
      </c>
      <c r="D58" s="46">
        <v>12</v>
      </c>
      <c r="E58" s="46">
        <v>12</v>
      </c>
      <c r="F58" s="46">
        <v>12</v>
      </c>
      <c r="G58" s="46">
        <v>12</v>
      </c>
      <c r="H58" s="41">
        <f>SUM(Tabla1[[#This Row],[PRIMER TRIMESTRE]:[CUARTO TRIMESTRE]])</f>
        <v>48</v>
      </c>
      <c r="I58" s="47">
        <v>80</v>
      </c>
      <c r="J58" s="43">
        <f t="shared" si="1"/>
        <v>3840</v>
      </c>
      <c r="K58" s="43"/>
      <c r="L58" s="38" t="s">
        <v>18</v>
      </c>
      <c r="M58" s="38" t="s">
        <v>544</v>
      </c>
      <c r="N58" s="43"/>
      <c r="O58" s="38"/>
      <c r="T58" s="5" t="s">
        <v>72</v>
      </c>
    </row>
    <row r="59" spans="1:20" x14ac:dyDescent="0.25">
      <c r="A59" s="38" t="s">
        <v>232</v>
      </c>
      <c r="B59" s="45" t="s">
        <v>426</v>
      </c>
      <c r="C59" s="45" t="s">
        <v>519</v>
      </c>
      <c r="D59" s="46">
        <v>288</v>
      </c>
      <c r="E59" s="46">
        <v>288</v>
      </c>
      <c r="F59" s="46">
        <v>288</v>
      </c>
      <c r="G59" s="46">
        <v>288</v>
      </c>
      <c r="H59" s="41">
        <f>SUM(Tabla1[[#This Row],[PRIMER TRIMESTRE]:[CUARTO TRIMESTRE]])</f>
        <v>1152</v>
      </c>
      <c r="I59" s="47">
        <v>113.25</v>
      </c>
      <c r="J59" s="43">
        <f t="shared" si="1"/>
        <v>130464</v>
      </c>
      <c r="K59" s="43"/>
      <c r="L59" s="38" t="s">
        <v>17</v>
      </c>
      <c r="M59" s="38" t="s">
        <v>544</v>
      </c>
      <c r="N59" s="43"/>
      <c r="O59" s="38"/>
      <c r="T59" s="5" t="s">
        <v>73</v>
      </c>
    </row>
    <row r="60" spans="1:20" x14ac:dyDescent="0.25">
      <c r="A60" s="38" t="s">
        <v>232</v>
      </c>
      <c r="B60" s="45" t="s">
        <v>427</v>
      </c>
      <c r="C60" s="45" t="s">
        <v>520</v>
      </c>
      <c r="D60" s="46">
        <v>48</v>
      </c>
      <c r="E60" s="46">
        <v>48</v>
      </c>
      <c r="F60" s="46">
        <v>48</v>
      </c>
      <c r="G60" s="46">
        <v>48</v>
      </c>
      <c r="H60" s="41">
        <f>SUM(Tabla1[[#This Row],[PRIMER TRIMESTRE]:[CUARTO TRIMESTRE]])</f>
        <v>192</v>
      </c>
      <c r="I60" s="47">
        <v>225</v>
      </c>
      <c r="J60" s="43">
        <f t="shared" si="1"/>
        <v>43200</v>
      </c>
      <c r="K60" s="43"/>
      <c r="L60" s="38" t="s">
        <v>18</v>
      </c>
      <c r="M60" s="38" t="s">
        <v>544</v>
      </c>
      <c r="N60" s="43"/>
      <c r="O60" s="38"/>
      <c r="T60" s="5" t="s">
        <v>74</v>
      </c>
    </row>
    <row r="61" spans="1:20" x14ac:dyDescent="0.25">
      <c r="A61" s="38" t="s">
        <v>232</v>
      </c>
      <c r="B61" s="45" t="s">
        <v>428</v>
      </c>
      <c r="C61" s="45" t="s">
        <v>521</v>
      </c>
      <c r="D61" s="46">
        <v>288</v>
      </c>
      <c r="E61" s="46">
        <v>288</v>
      </c>
      <c r="F61" s="46">
        <v>288</v>
      </c>
      <c r="G61" s="46">
        <v>288</v>
      </c>
      <c r="H61" s="41">
        <f>SUM(Tabla1[[#This Row],[PRIMER TRIMESTRE]:[CUARTO TRIMESTRE]])</f>
        <v>1152</v>
      </c>
      <c r="I61" s="47">
        <v>124.2</v>
      </c>
      <c r="J61" s="43">
        <f t="shared" si="1"/>
        <v>143078.39999999999</v>
      </c>
      <c r="K61" s="43"/>
      <c r="L61" s="38" t="s">
        <v>17</v>
      </c>
      <c r="M61" s="38" t="s">
        <v>544</v>
      </c>
      <c r="N61" s="43"/>
      <c r="O61" s="38"/>
      <c r="T61" s="5" t="s">
        <v>75</v>
      </c>
    </row>
    <row r="62" spans="1:20" x14ac:dyDescent="0.25">
      <c r="A62" s="38" t="s">
        <v>232</v>
      </c>
      <c r="B62" s="45" t="s">
        <v>429</v>
      </c>
      <c r="C62" s="45" t="s">
        <v>514</v>
      </c>
      <c r="D62" s="46">
        <v>150</v>
      </c>
      <c r="E62" s="46">
        <v>150</v>
      </c>
      <c r="F62" s="46">
        <v>150</v>
      </c>
      <c r="G62" s="46">
        <v>150</v>
      </c>
      <c r="H62" s="41">
        <f>SUM(Tabla1[[#This Row],[PRIMER TRIMESTRE]:[CUARTO TRIMESTRE]])</f>
        <v>600</v>
      </c>
      <c r="I62" s="47">
        <v>55</v>
      </c>
      <c r="J62" s="43">
        <f t="shared" si="1"/>
        <v>33000</v>
      </c>
      <c r="K62" s="43"/>
      <c r="L62" s="38" t="s">
        <v>18</v>
      </c>
      <c r="M62" s="38" t="s">
        <v>544</v>
      </c>
      <c r="N62" s="43"/>
      <c r="O62" s="38"/>
      <c r="T62" s="5" t="s">
        <v>76</v>
      </c>
    </row>
    <row r="63" spans="1:20" x14ac:dyDescent="0.25">
      <c r="A63" s="38" t="s">
        <v>232</v>
      </c>
      <c r="B63" s="45" t="s">
        <v>430</v>
      </c>
      <c r="C63" s="45" t="s">
        <v>502</v>
      </c>
      <c r="D63" s="46">
        <v>600</v>
      </c>
      <c r="E63" s="46">
        <v>600</v>
      </c>
      <c r="F63" s="46">
        <v>600</v>
      </c>
      <c r="G63" s="46">
        <v>600</v>
      </c>
      <c r="H63" s="41">
        <f>SUM(Tabla1[[#This Row],[PRIMER TRIMESTRE]:[CUARTO TRIMESTRE]])</f>
        <v>2400</v>
      </c>
      <c r="I63" s="47">
        <v>45</v>
      </c>
      <c r="J63" s="43">
        <f t="shared" si="1"/>
        <v>108000</v>
      </c>
      <c r="K63" s="43"/>
      <c r="L63" s="38" t="s">
        <v>18</v>
      </c>
      <c r="M63" s="38" t="s">
        <v>544</v>
      </c>
      <c r="N63" s="43"/>
      <c r="O63" s="38"/>
      <c r="T63" s="5" t="s">
        <v>77</v>
      </c>
    </row>
    <row r="64" spans="1:20" x14ac:dyDescent="0.25">
      <c r="A64" s="38" t="s">
        <v>232</v>
      </c>
      <c r="B64" s="45" t="s">
        <v>431</v>
      </c>
      <c r="C64" s="45" t="s">
        <v>515</v>
      </c>
      <c r="D64" s="46">
        <v>360</v>
      </c>
      <c r="E64" s="46">
        <v>360</v>
      </c>
      <c r="F64" s="46">
        <v>360</v>
      </c>
      <c r="G64" s="46">
        <v>360</v>
      </c>
      <c r="H64" s="41">
        <f>SUM(Tabla1[[#This Row],[PRIMER TRIMESTRE]:[CUARTO TRIMESTRE]])</f>
        <v>1440</v>
      </c>
      <c r="I64" s="47">
        <v>56</v>
      </c>
      <c r="J64" s="43">
        <f t="shared" si="1"/>
        <v>80640</v>
      </c>
      <c r="K64" s="43"/>
      <c r="L64" s="38" t="s">
        <v>18</v>
      </c>
      <c r="M64" s="38" t="s">
        <v>544</v>
      </c>
      <c r="N64" s="43"/>
      <c r="O64" s="38"/>
      <c r="T64" s="5" t="s">
        <v>78</v>
      </c>
    </row>
    <row r="65" spans="1:20" x14ac:dyDescent="0.25">
      <c r="A65" s="38" t="s">
        <v>232</v>
      </c>
      <c r="B65" s="45" t="s">
        <v>432</v>
      </c>
      <c r="C65" s="45" t="s">
        <v>514</v>
      </c>
      <c r="D65" s="46">
        <v>1200</v>
      </c>
      <c r="E65" s="46">
        <v>1200</v>
      </c>
      <c r="F65" s="46">
        <v>1200</v>
      </c>
      <c r="G65" s="46">
        <v>1200</v>
      </c>
      <c r="H65" s="41">
        <f>SUM(Tabla1[[#This Row],[PRIMER TRIMESTRE]:[CUARTO TRIMESTRE]])</f>
        <v>4800</v>
      </c>
      <c r="I65" s="47">
        <v>3</v>
      </c>
      <c r="J65" s="43">
        <f t="shared" si="1"/>
        <v>14400</v>
      </c>
      <c r="K65" s="43"/>
      <c r="L65" s="38" t="s">
        <v>18</v>
      </c>
      <c r="M65" s="38" t="s">
        <v>544</v>
      </c>
      <c r="N65" s="43"/>
      <c r="O65" s="38"/>
      <c r="T65" s="5" t="s">
        <v>79</v>
      </c>
    </row>
    <row r="66" spans="1:20" x14ac:dyDescent="0.25">
      <c r="A66" s="38" t="s">
        <v>232</v>
      </c>
      <c r="B66" s="45" t="s">
        <v>433</v>
      </c>
      <c r="C66" s="45" t="s">
        <v>502</v>
      </c>
      <c r="D66" s="46">
        <v>900</v>
      </c>
      <c r="E66" s="46">
        <v>900</v>
      </c>
      <c r="F66" s="46">
        <v>900</v>
      </c>
      <c r="G66" s="46">
        <v>900</v>
      </c>
      <c r="H66" s="41">
        <f>SUM(Tabla1[[#This Row],[PRIMER TRIMESTRE]:[CUARTO TRIMESTRE]])</f>
        <v>3600</v>
      </c>
      <c r="I66" s="47">
        <v>120</v>
      </c>
      <c r="J66" s="43">
        <f t="shared" si="1"/>
        <v>432000</v>
      </c>
      <c r="K66" s="43"/>
      <c r="L66" s="38" t="s">
        <v>17</v>
      </c>
      <c r="M66" s="38" t="s">
        <v>544</v>
      </c>
      <c r="N66" s="43"/>
      <c r="O66" s="38"/>
      <c r="T66" s="5" t="s">
        <v>80</v>
      </c>
    </row>
    <row r="67" spans="1:20" x14ac:dyDescent="0.25">
      <c r="A67" s="38" t="s">
        <v>232</v>
      </c>
      <c r="B67" s="45" t="s">
        <v>434</v>
      </c>
      <c r="C67" s="45" t="s">
        <v>522</v>
      </c>
      <c r="D67" s="46">
        <v>504</v>
      </c>
      <c r="E67" s="46">
        <v>504</v>
      </c>
      <c r="F67" s="46">
        <v>504</v>
      </c>
      <c r="G67" s="46">
        <v>504</v>
      </c>
      <c r="H67" s="41">
        <f>SUM(Tabla1[[#This Row],[PRIMER TRIMESTRE]:[CUARTO TRIMESTRE]])</f>
        <v>2016</v>
      </c>
      <c r="I67" s="47">
        <v>106.25</v>
      </c>
      <c r="J67" s="43">
        <f t="shared" si="1"/>
        <v>214200</v>
      </c>
      <c r="K67" s="43"/>
      <c r="L67" s="38" t="s">
        <v>17</v>
      </c>
      <c r="M67" s="38" t="s">
        <v>544</v>
      </c>
      <c r="N67" s="43"/>
      <c r="O67" s="38"/>
      <c r="T67" s="5" t="s">
        <v>81</v>
      </c>
    </row>
    <row r="68" spans="1:20" x14ac:dyDescent="0.25">
      <c r="A68" s="38" t="s">
        <v>232</v>
      </c>
      <c r="B68" s="45" t="s">
        <v>435</v>
      </c>
      <c r="C68" s="45" t="s">
        <v>523</v>
      </c>
      <c r="D68" s="46">
        <v>240</v>
      </c>
      <c r="E68" s="46">
        <v>240</v>
      </c>
      <c r="F68" s="46">
        <v>240</v>
      </c>
      <c r="G68" s="46">
        <v>240</v>
      </c>
      <c r="H68" s="41">
        <f>SUM(Tabla1[[#This Row],[PRIMER TRIMESTRE]:[CUARTO TRIMESTRE]])</f>
        <v>960</v>
      </c>
      <c r="I68" s="47">
        <v>68.44</v>
      </c>
      <c r="J68" s="43">
        <f t="shared" si="1"/>
        <v>65702.399999999994</v>
      </c>
      <c r="K68" s="43"/>
      <c r="L68" s="38" t="s">
        <v>18</v>
      </c>
      <c r="M68" s="38" t="s">
        <v>544</v>
      </c>
      <c r="N68" s="43"/>
      <c r="O68" s="38"/>
      <c r="T68" s="5" t="s">
        <v>82</v>
      </c>
    </row>
    <row r="69" spans="1:20" x14ac:dyDescent="0.25">
      <c r="A69" s="38" t="s">
        <v>232</v>
      </c>
      <c r="B69" s="45" t="s">
        <v>436</v>
      </c>
      <c r="C69" s="45" t="s">
        <v>502</v>
      </c>
      <c r="D69" s="46">
        <v>90</v>
      </c>
      <c r="E69" s="46">
        <v>90</v>
      </c>
      <c r="F69" s="46">
        <v>90</v>
      </c>
      <c r="G69" s="46">
        <v>90</v>
      </c>
      <c r="H69" s="41">
        <f>SUM(Tabla1[[#This Row],[PRIMER TRIMESTRE]:[CUARTO TRIMESTRE]])</f>
        <v>360</v>
      </c>
      <c r="I69" s="47">
        <v>375</v>
      </c>
      <c r="J69" s="43">
        <f t="shared" si="1"/>
        <v>135000</v>
      </c>
      <c r="K69" s="43"/>
      <c r="L69" s="38" t="s">
        <v>17</v>
      </c>
      <c r="M69" s="38" t="s">
        <v>544</v>
      </c>
      <c r="N69" s="43"/>
      <c r="O69" s="38"/>
      <c r="T69" s="5" t="s">
        <v>83</v>
      </c>
    </row>
    <row r="70" spans="1:20" x14ac:dyDescent="0.25">
      <c r="A70" s="38" t="s">
        <v>232</v>
      </c>
      <c r="B70" s="45" t="s">
        <v>437</v>
      </c>
      <c r="C70" s="45" t="s">
        <v>524</v>
      </c>
      <c r="D70" s="46">
        <v>180</v>
      </c>
      <c r="E70" s="46">
        <v>180</v>
      </c>
      <c r="F70" s="46">
        <v>180</v>
      </c>
      <c r="G70" s="46">
        <v>180</v>
      </c>
      <c r="H70" s="41">
        <f>SUM(Tabla1[[#This Row],[PRIMER TRIMESTRE]:[CUARTO TRIMESTRE]])</f>
        <v>720</v>
      </c>
      <c r="I70" s="47">
        <v>100</v>
      </c>
      <c r="J70" s="43">
        <f t="shared" si="1"/>
        <v>72000</v>
      </c>
      <c r="K70" s="43"/>
      <c r="L70" s="38" t="s">
        <v>18</v>
      </c>
      <c r="M70" s="38" t="s">
        <v>544</v>
      </c>
      <c r="N70" s="43"/>
      <c r="O70" s="38"/>
      <c r="T70" s="5" t="s">
        <v>84</v>
      </c>
    </row>
    <row r="71" spans="1:20" x14ac:dyDescent="0.25">
      <c r="A71" s="38" t="s">
        <v>232</v>
      </c>
      <c r="B71" s="45" t="s">
        <v>438</v>
      </c>
      <c r="C71" s="45" t="s">
        <v>525</v>
      </c>
      <c r="D71" s="46">
        <v>15</v>
      </c>
      <c r="E71" s="46">
        <v>15</v>
      </c>
      <c r="F71" s="46">
        <v>15</v>
      </c>
      <c r="G71" s="46">
        <v>15</v>
      </c>
      <c r="H71" s="41">
        <f>SUM(Tabla1[[#This Row],[PRIMER TRIMESTRE]:[CUARTO TRIMESTRE]])</f>
        <v>60</v>
      </c>
      <c r="I71" s="47">
        <v>1115</v>
      </c>
      <c r="J71" s="43">
        <f t="shared" si="1"/>
        <v>66900</v>
      </c>
      <c r="K71" s="43"/>
      <c r="L71" s="38" t="s">
        <v>18</v>
      </c>
      <c r="M71" s="38" t="s">
        <v>544</v>
      </c>
      <c r="N71" s="43"/>
      <c r="O71" s="38"/>
      <c r="T71" s="5" t="s">
        <v>85</v>
      </c>
    </row>
    <row r="72" spans="1:20" x14ac:dyDescent="0.25">
      <c r="A72" s="38" t="s">
        <v>232</v>
      </c>
      <c r="B72" s="45" t="s">
        <v>439</v>
      </c>
      <c r="C72" s="45" t="s">
        <v>514</v>
      </c>
      <c r="D72" s="46">
        <v>180</v>
      </c>
      <c r="E72" s="46">
        <v>180</v>
      </c>
      <c r="F72" s="46">
        <v>180</v>
      </c>
      <c r="G72" s="46">
        <v>180</v>
      </c>
      <c r="H72" s="41">
        <f>SUM(Tabla1[[#This Row],[PRIMER TRIMESTRE]:[CUARTO TRIMESTRE]])</f>
        <v>720</v>
      </c>
      <c r="I72" s="47">
        <v>115</v>
      </c>
      <c r="J72" s="43">
        <f t="shared" si="1"/>
        <v>82800</v>
      </c>
      <c r="K72" s="43"/>
      <c r="L72" s="38" t="s">
        <v>18</v>
      </c>
      <c r="M72" s="38" t="s">
        <v>544</v>
      </c>
      <c r="N72" s="43"/>
      <c r="O72" s="38"/>
      <c r="T72" s="5" t="s">
        <v>86</v>
      </c>
    </row>
    <row r="73" spans="1:20" x14ac:dyDescent="0.25">
      <c r="A73" s="38" t="s">
        <v>232</v>
      </c>
      <c r="B73" s="45" t="s">
        <v>440</v>
      </c>
      <c r="C73" s="45" t="s">
        <v>502</v>
      </c>
      <c r="D73" s="46">
        <v>750</v>
      </c>
      <c r="E73" s="46">
        <v>750</v>
      </c>
      <c r="F73" s="46">
        <v>750</v>
      </c>
      <c r="G73" s="46">
        <v>750</v>
      </c>
      <c r="H73" s="41">
        <f>SUM(Tabla1[[#This Row],[PRIMER TRIMESTRE]:[CUARTO TRIMESTRE]])</f>
        <v>3000</v>
      </c>
      <c r="I73" s="47">
        <v>47</v>
      </c>
      <c r="J73" s="43">
        <f t="shared" si="1"/>
        <v>141000</v>
      </c>
      <c r="K73" s="43"/>
      <c r="L73" s="38" t="s">
        <v>17</v>
      </c>
      <c r="M73" s="38" t="s">
        <v>544</v>
      </c>
      <c r="N73" s="43"/>
      <c r="O73" s="38"/>
      <c r="T73" s="5" t="s">
        <v>87</v>
      </c>
    </row>
    <row r="74" spans="1:20" x14ac:dyDescent="0.25">
      <c r="A74" s="38" t="s">
        <v>232</v>
      </c>
      <c r="B74" s="45" t="s">
        <v>441</v>
      </c>
      <c r="C74" s="45" t="s">
        <v>514</v>
      </c>
      <c r="D74" s="46">
        <v>1200</v>
      </c>
      <c r="E74" s="46">
        <v>1200</v>
      </c>
      <c r="F74" s="46">
        <v>1200</v>
      </c>
      <c r="G74" s="46">
        <v>1200</v>
      </c>
      <c r="H74" s="41">
        <f>SUM(Tabla1[[#This Row],[PRIMER TRIMESTRE]:[CUARTO TRIMESTRE]])</f>
        <v>4800</v>
      </c>
      <c r="I74" s="47">
        <v>3</v>
      </c>
      <c r="J74" s="43">
        <f t="shared" si="1"/>
        <v>14400</v>
      </c>
      <c r="K74" s="43"/>
      <c r="L74" s="38" t="s">
        <v>18</v>
      </c>
      <c r="M74" s="38" t="s">
        <v>544</v>
      </c>
      <c r="N74" s="43"/>
      <c r="O74" s="38"/>
      <c r="T74" s="5" t="s">
        <v>88</v>
      </c>
    </row>
    <row r="75" spans="1:20" x14ac:dyDescent="0.25">
      <c r="A75" s="38" t="s">
        <v>232</v>
      </c>
      <c r="B75" s="45" t="s">
        <v>442</v>
      </c>
      <c r="C75" s="45" t="s">
        <v>514</v>
      </c>
      <c r="D75" s="46">
        <v>1200</v>
      </c>
      <c r="E75" s="46">
        <v>1200</v>
      </c>
      <c r="F75" s="46">
        <v>1200</v>
      </c>
      <c r="G75" s="46">
        <v>1200</v>
      </c>
      <c r="H75" s="41">
        <f>SUM(Tabla1[[#This Row],[PRIMER TRIMESTRE]:[CUARTO TRIMESTRE]])</f>
        <v>4800</v>
      </c>
      <c r="I75" s="47">
        <v>16</v>
      </c>
      <c r="J75" s="43">
        <f t="shared" si="1"/>
        <v>76800</v>
      </c>
      <c r="K75" s="43"/>
      <c r="L75" s="38" t="s">
        <v>18</v>
      </c>
      <c r="M75" s="38" t="s">
        <v>544</v>
      </c>
      <c r="N75" s="43"/>
      <c r="O75" s="38"/>
      <c r="T75" s="5" t="s">
        <v>89</v>
      </c>
    </row>
    <row r="76" spans="1:20" x14ac:dyDescent="0.25">
      <c r="A76" s="38" t="s">
        <v>232</v>
      </c>
      <c r="B76" s="45" t="s">
        <v>443</v>
      </c>
      <c r="C76" s="45" t="s">
        <v>502</v>
      </c>
      <c r="D76" s="46">
        <v>1200</v>
      </c>
      <c r="E76" s="46">
        <v>1200</v>
      </c>
      <c r="F76" s="46">
        <v>1200</v>
      </c>
      <c r="G76" s="46">
        <v>1200</v>
      </c>
      <c r="H76" s="41">
        <f>SUM(Tabla1[[#This Row],[PRIMER TRIMESTRE]:[CUARTO TRIMESTRE]])</f>
        <v>4800</v>
      </c>
      <c r="I76" s="47">
        <v>45</v>
      </c>
      <c r="J76" s="43">
        <f t="shared" ref="J76:J107" si="2">+H76*I76</f>
        <v>216000</v>
      </c>
      <c r="K76" s="43"/>
      <c r="L76" s="38" t="s">
        <v>17</v>
      </c>
      <c r="M76" s="38" t="s">
        <v>544</v>
      </c>
      <c r="N76" s="43"/>
      <c r="O76" s="38"/>
      <c r="T76" s="5" t="s">
        <v>90</v>
      </c>
    </row>
    <row r="77" spans="1:20" x14ac:dyDescent="0.25">
      <c r="A77" s="38" t="s">
        <v>232</v>
      </c>
      <c r="B77" s="45" t="s">
        <v>444</v>
      </c>
      <c r="C77" s="45" t="s">
        <v>502</v>
      </c>
      <c r="D77" s="46">
        <v>30</v>
      </c>
      <c r="E77" s="46">
        <v>30</v>
      </c>
      <c r="F77" s="46">
        <v>30</v>
      </c>
      <c r="G77" s="46">
        <v>30</v>
      </c>
      <c r="H77" s="41">
        <f>SUM(Tabla1[[#This Row],[PRIMER TRIMESTRE]:[CUARTO TRIMESTRE]])</f>
        <v>120</v>
      </c>
      <c r="I77" s="47">
        <v>20</v>
      </c>
      <c r="J77" s="43">
        <f t="shared" si="2"/>
        <v>2400</v>
      </c>
      <c r="K77" s="43"/>
      <c r="L77" s="38" t="s">
        <v>18</v>
      </c>
      <c r="M77" s="38" t="s">
        <v>544</v>
      </c>
      <c r="N77" s="43"/>
      <c r="O77" s="38"/>
      <c r="T77" s="5" t="s">
        <v>91</v>
      </c>
    </row>
    <row r="78" spans="1:20" x14ac:dyDescent="0.25">
      <c r="A78" s="38" t="s">
        <v>232</v>
      </c>
      <c r="B78" s="45" t="s">
        <v>445</v>
      </c>
      <c r="C78" s="45" t="s">
        <v>526</v>
      </c>
      <c r="D78" s="46">
        <v>1440</v>
      </c>
      <c r="E78" s="46">
        <v>1440</v>
      </c>
      <c r="F78" s="46">
        <v>1440</v>
      </c>
      <c r="G78" s="46">
        <v>1440</v>
      </c>
      <c r="H78" s="41">
        <f>SUM(Tabla1[[#This Row],[PRIMER TRIMESTRE]:[CUARTO TRIMESTRE]])</f>
        <v>5760</v>
      </c>
      <c r="I78" s="47">
        <v>115</v>
      </c>
      <c r="J78" s="43">
        <f t="shared" si="2"/>
        <v>662400</v>
      </c>
      <c r="K78" s="43"/>
      <c r="L78" s="38" t="s">
        <v>17</v>
      </c>
      <c r="M78" s="38" t="s">
        <v>544</v>
      </c>
      <c r="N78" s="43"/>
      <c r="O78" s="38"/>
      <c r="T78" s="5" t="s">
        <v>92</v>
      </c>
    </row>
    <row r="79" spans="1:20" x14ac:dyDescent="0.25">
      <c r="A79" s="38" t="s">
        <v>232</v>
      </c>
      <c r="B79" s="45" t="s">
        <v>446</v>
      </c>
      <c r="C79" s="45" t="s">
        <v>502</v>
      </c>
      <c r="D79" s="46">
        <v>1950</v>
      </c>
      <c r="E79" s="46">
        <v>1950</v>
      </c>
      <c r="F79" s="46">
        <v>1950</v>
      </c>
      <c r="G79" s="46">
        <v>1950</v>
      </c>
      <c r="H79" s="41">
        <f>SUM(Tabla1[[#This Row],[PRIMER TRIMESTRE]:[CUARTO TRIMESTRE]])</f>
        <v>7800</v>
      </c>
      <c r="I79" s="47">
        <v>17</v>
      </c>
      <c r="J79" s="43">
        <f t="shared" si="2"/>
        <v>132600</v>
      </c>
      <c r="K79" s="43"/>
      <c r="L79" s="38" t="s">
        <v>17</v>
      </c>
      <c r="M79" s="38" t="s">
        <v>544</v>
      </c>
      <c r="N79" s="43"/>
      <c r="O79" s="38"/>
      <c r="T79" s="5" t="s">
        <v>93</v>
      </c>
    </row>
    <row r="80" spans="1:20" x14ac:dyDescent="0.25">
      <c r="A80" s="38" t="s">
        <v>232</v>
      </c>
      <c r="B80" s="45" t="s">
        <v>447</v>
      </c>
      <c r="C80" s="45" t="s">
        <v>501</v>
      </c>
      <c r="D80" s="46">
        <v>3</v>
      </c>
      <c r="E80" s="46">
        <v>3</v>
      </c>
      <c r="F80" s="46">
        <v>3</v>
      </c>
      <c r="G80" s="46">
        <v>3</v>
      </c>
      <c r="H80" s="41">
        <f>SUM(Tabla1[[#This Row],[PRIMER TRIMESTRE]:[CUARTO TRIMESTRE]])</f>
        <v>12</v>
      </c>
      <c r="I80" s="47">
        <v>125</v>
      </c>
      <c r="J80" s="43">
        <f t="shared" si="2"/>
        <v>1500</v>
      </c>
      <c r="K80" s="43"/>
      <c r="L80" s="38" t="s">
        <v>18</v>
      </c>
      <c r="M80" s="38" t="s">
        <v>544</v>
      </c>
      <c r="N80" s="43"/>
      <c r="O80" s="38"/>
      <c r="T80" s="5" t="s">
        <v>94</v>
      </c>
    </row>
    <row r="81" spans="1:20" x14ac:dyDescent="0.25">
      <c r="A81" s="38" t="s">
        <v>232</v>
      </c>
      <c r="B81" s="45" t="s">
        <v>448</v>
      </c>
      <c r="C81" s="45" t="s">
        <v>502</v>
      </c>
      <c r="D81" s="46">
        <v>720</v>
      </c>
      <c r="E81" s="46">
        <v>720</v>
      </c>
      <c r="F81" s="46">
        <v>720</v>
      </c>
      <c r="G81" s="46">
        <v>720</v>
      </c>
      <c r="H81" s="41">
        <f>SUM(Tabla1[[#This Row],[PRIMER TRIMESTRE]:[CUARTO TRIMESTRE]])</f>
        <v>2880</v>
      </c>
      <c r="I81" s="47">
        <v>13</v>
      </c>
      <c r="J81" s="43">
        <f t="shared" si="2"/>
        <v>37440</v>
      </c>
      <c r="K81" s="43"/>
      <c r="L81" s="38" t="s">
        <v>18</v>
      </c>
      <c r="M81" s="38" t="s">
        <v>544</v>
      </c>
      <c r="N81" s="43"/>
      <c r="O81" s="38"/>
      <c r="T81" s="5" t="s">
        <v>95</v>
      </c>
    </row>
    <row r="82" spans="1:20" x14ac:dyDescent="0.25">
      <c r="A82" s="38" t="s">
        <v>232</v>
      </c>
      <c r="B82" s="45" t="s">
        <v>449</v>
      </c>
      <c r="C82" s="45" t="s">
        <v>502</v>
      </c>
      <c r="D82" s="46">
        <v>30</v>
      </c>
      <c r="E82" s="46">
        <v>30</v>
      </c>
      <c r="F82" s="46">
        <v>30</v>
      </c>
      <c r="G82" s="46">
        <v>30</v>
      </c>
      <c r="H82" s="41">
        <f>SUM(Tabla1[[#This Row],[PRIMER TRIMESTRE]:[CUARTO TRIMESTRE]])</f>
        <v>120</v>
      </c>
      <c r="I82" s="47">
        <v>50</v>
      </c>
      <c r="J82" s="43">
        <f t="shared" si="2"/>
        <v>6000</v>
      </c>
      <c r="K82" s="43"/>
      <c r="L82" s="38" t="s">
        <v>18</v>
      </c>
      <c r="M82" s="38" t="s">
        <v>544</v>
      </c>
      <c r="N82" s="43"/>
      <c r="O82" s="38"/>
      <c r="T82" s="5" t="s">
        <v>96</v>
      </c>
    </row>
    <row r="83" spans="1:20" x14ac:dyDescent="0.25">
      <c r="A83" s="38" t="s">
        <v>232</v>
      </c>
      <c r="B83" s="45" t="s">
        <v>450</v>
      </c>
      <c r="C83" s="45" t="s">
        <v>526</v>
      </c>
      <c r="D83" s="46">
        <v>216</v>
      </c>
      <c r="E83" s="46">
        <v>216</v>
      </c>
      <c r="F83" s="46">
        <v>216</v>
      </c>
      <c r="G83" s="46">
        <v>216</v>
      </c>
      <c r="H83" s="41">
        <f>SUM(Tabla1[[#This Row],[PRIMER TRIMESTRE]:[CUARTO TRIMESTRE]])</f>
        <v>864</v>
      </c>
      <c r="I83" s="47">
        <v>115</v>
      </c>
      <c r="J83" s="43">
        <f t="shared" si="2"/>
        <v>99360</v>
      </c>
      <c r="K83" s="43"/>
      <c r="L83" s="38" t="s">
        <v>18</v>
      </c>
      <c r="M83" s="38" t="s">
        <v>544</v>
      </c>
      <c r="N83" s="43"/>
      <c r="O83" s="38"/>
      <c r="T83" s="5" t="s">
        <v>97</v>
      </c>
    </row>
    <row r="84" spans="1:20" x14ac:dyDescent="0.25">
      <c r="A84" s="38" t="s">
        <v>232</v>
      </c>
      <c r="B84" s="45" t="s">
        <v>451</v>
      </c>
      <c r="C84" s="45" t="s">
        <v>514</v>
      </c>
      <c r="D84" s="46">
        <v>120</v>
      </c>
      <c r="E84" s="46">
        <v>120</v>
      </c>
      <c r="F84" s="46">
        <v>120</v>
      </c>
      <c r="G84" s="46">
        <v>120</v>
      </c>
      <c r="H84" s="41">
        <f>SUM(Tabla1[[#This Row],[PRIMER TRIMESTRE]:[CUARTO TRIMESTRE]])</f>
        <v>480</v>
      </c>
      <c r="I84" s="47">
        <v>30</v>
      </c>
      <c r="J84" s="43">
        <f t="shared" si="2"/>
        <v>14400</v>
      </c>
      <c r="K84" s="43"/>
      <c r="L84" s="38" t="s">
        <v>18</v>
      </c>
      <c r="M84" s="38" t="s">
        <v>544</v>
      </c>
      <c r="N84" s="43"/>
      <c r="O84" s="38"/>
      <c r="T84" s="5" t="s">
        <v>98</v>
      </c>
    </row>
    <row r="85" spans="1:20" x14ac:dyDescent="0.25">
      <c r="A85" s="38" t="s">
        <v>232</v>
      </c>
      <c r="B85" s="45" t="s">
        <v>452</v>
      </c>
      <c r="C85" s="45" t="s">
        <v>514</v>
      </c>
      <c r="D85" s="46">
        <v>1500</v>
      </c>
      <c r="E85" s="46">
        <v>1500</v>
      </c>
      <c r="F85" s="46">
        <v>1500</v>
      </c>
      <c r="G85" s="46">
        <v>1500</v>
      </c>
      <c r="H85" s="41">
        <f>SUM(Tabla1[[#This Row],[PRIMER TRIMESTRE]:[CUARTO TRIMESTRE]])</f>
        <v>6000</v>
      </c>
      <c r="I85" s="47">
        <v>20</v>
      </c>
      <c r="J85" s="43">
        <f t="shared" si="2"/>
        <v>120000</v>
      </c>
      <c r="K85" s="43"/>
      <c r="L85" s="38" t="s">
        <v>18</v>
      </c>
      <c r="M85" s="38" t="s">
        <v>544</v>
      </c>
      <c r="N85" s="43"/>
      <c r="O85" s="38"/>
      <c r="T85" s="5" t="s">
        <v>99</v>
      </c>
    </row>
    <row r="86" spans="1:20" x14ac:dyDescent="0.25">
      <c r="A86" s="38" t="s">
        <v>232</v>
      </c>
      <c r="B86" s="45" t="s">
        <v>453</v>
      </c>
      <c r="C86" s="45" t="s">
        <v>514</v>
      </c>
      <c r="D86" s="46">
        <v>4500</v>
      </c>
      <c r="E86" s="46">
        <v>4500</v>
      </c>
      <c r="F86" s="46">
        <v>4500</v>
      </c>
      <c r="G86" s="46">
        <v>4500</v>
      </c>
      <c r="H86" s="41">
        <f>SUM(Tabla1[[#This Row],[PRIMER TRIMESTRE]:[CUARTO TRIMESTRE]])</f>
        <v>18000</v>
      </c>
      <c r="I86" s="47">
        <v>11</v>
      </c>
      <c r="J86" s="43">
        <f t="shared" si="2"/>
        <v>198000</v>
      </c>
      <c r="K86" s="43"/>
      <c r="L86" s="38" t="s">
        <v>18</v>
      </c>
      <c r="M86" s="38" t="s">
        <v>544</v>
      </c>
      <c r="N86" s="43"/>
      <c r="O86" s="38"/>
      <c r="T86" s="5" t="s">
        <v>100</v>
      </c>
    </row>
    <row r="87" spans="1:20" x14ac:dyDescent="0.25">
      <c r="A87" s="38" t="s">
        <v>232</v>
      </c>
      <c r="B87" s="45" t="s">
        <v>454</v>
      </c>
      <c r="C87" s="45" t="s">
        <v>527</v>
      </c>
      <c r="D87" s="46">
        <v>246</v>
      </c>
      <c r="E87" s="46">
        <v>246</v>
      </c>
      <c r="F87" s="46">
        <v>246</v>
      </c>
      <c r="G87" s="46">
        <v>246</v>
      </c>
      <c r="H87" s="41">
        <f>SUM(Tabla1[[#This Row],[PRIMER TRIMESTRE]:[CUARTO TRIMESTRE]])</f>
        <v>984</v>
      </c>
      <c r="I87" s="47">
        <v>2320</v>
      </c>
      <c r="J87" s="43">
        <f t="shared" si="2"/>
        <v>2282880</v>
      </c>
      <c r="K87" s="43"/>
      <c r="L87" s="38" t="s">
        <v>20</v>
      </c>
      <c r="M87" s="38" t="s">
        <v>544</v>
      </c>
      <c r="N87" s="43"/>
      <c r="O87" s="38"/>
      <c r="T87" s="5" t="s">
        <v>101</v>
      </c>
    </row>
    <row r="88" spans="1:20" x14ac:dyDescent="0.25">
      <c r="A88" s="38" t="s">
        <v>232</v>
      </c>
      <c r="B88" s="45" t="s">
        <v>455</v>
      </c>
      <c r="C88" s="45" t="s">
        <v>528</v>
      </c>
      <c r="D88" s="46">
        <v>9</v>
      </c>
      <c r="E88" s="46">
        <v>9</v>
      </c>
      <c r="F88" s="46">
        <v>9</v>
      </c>
      <c r="G88" s="46">
        <v>9</v>
      </c>
      <c r="H88" s="41">
        <f>SUM(Tabla1[[#This Row],[PRIMER TRIMESTRE]:[CUARTO TRIMESTRE]])</f>
        <v>36</v>
      </c>
      <c r="I88" s="47">
        <v>3150</v>
      </c>
      <c r="J88" s="43">
        <f t="shared" si="2"/>
        <v>113400</v>
      </c>
      <c r="K88" s="43"/>
      <c r="L88" s="38" t="s">
        <v>18</v>
      </c>
      <c r="M88" s="38" t="s">
        <v>544</v>
      </c>
      <c r="N88" s="43"/>
      <c r="O88" s="38"/>
      <c r="T88" s="5" t="s">
        <v>102</v>
      </c>
    </row>
    <row r="89" spans="1:20" x14ac:dyDescent="0.25">
      <c r="A89" s="38" t="s">
        <v>232</v>
      </c>
      <c r="B89" s="45" t="s">
        <v>456</v>
      </c>
      <c r="C89" s="45" t="s">
        <v>528</v>
      </c>
      <c r="D89" s="46">
        <v>120</v>
      </c>
      <c r="E89" s="46">
        <v>120</v>
      </c>
      <c r="F89" s="46">
        <v>120</v>
      </c>
      <c r="G89" s="46">
        <v>120</v>
      </c>
      <c r="H89" s="41">
        <f>SUM(Tabla1[[#This Row],[PRIMER TRIMESTRE]:[CUARTO TRIMESTRE]])</f>
        <v>480</v>
      </c>
      <c r="I89" s="47">
        <v>1284</v>
      </c>
      <c r="J89" s="43">
        <f t="shared" si="2"/>
        <v>616320</v>
      </c>
      <c r="K89" s="43"/>
      <c r="L89" s="38" t="s">
        <v>17</v>
      </c>
      <c r="M89" s="38" t="s">
        <v>544</v>
      </c>
      <c r="N89" s="43"/>
      <c r="O89" s="38"/>
      <c r="T89" s="5" t="s">
        <v>103</v>
      </c>
    </row>
    <row r="90" spans="1:20" x14ac:dyDescent="0.25">
      <c r="A90" s="38" t="s">
        <v>232</v>
      </c>
      <c r="B90" s="45" t="s">
        <v>457</v>
      </c>
      <c r="C90" s="45" t="s">
        <v>527</v>
      </c>
      <c r="D90" s="46">
        <v>60</v>
      </c>
      <c r="E90" s="46">
        <v>60</v>
      </c>
      <c r="F90" s="46">
        <v>60</v>
      </c>
      <c r="G90" s="46">
        <v>60</v>
      </c>
      <c r="H90" s="41">
        <f>SUM(Tabla1[[#This Row],[PRIMER TRIMESTRE]:[CUARTO TRIMESTRE]])</f>
        <v>240</v>
      </c>
      <c r="I90" s="47">
        <v>1850</v>
      </c>
      <c r="J90" s="43">
        <f t="shared" si="2"/>
        <v>444000</v>
      </c>
      <c r="K90" s="43"/>
      <c r="L90" s="38" t="s">
        <v>17</v>
      </c>
      <c r="M90" s="38" t="s">
        <v>544</v>
      </c>
      <c r="N90" s="43"/>
      <c r="O90" s="38"/>
      <c r="T90" s="5" t="s">
        <v>104</v>
      </c>
    </row>
    <row r="91" spans="1:20" x14ac:dyDescent="0.25">
      <c r="A91" s="38" t="s">
        <v>232</v>
      </c>
      <c r="B91" s="45" t="s">
        <v>458</v>
      </c>
      <c r="C91" s="45" t="s">
        <v>529</v>
      </c>
      <c r="D91" s="46">
        <v>12</v>
      </c>
      <c r="E91" s="46">
        <v>12</v>
      </c>
      <c r="F91" s="46">
        <v>12</v>
      </c>
      <c r="G91" s="46">
        <v>12</v>
      </c>
      <c r="H91" s="41">
        <f>SUM(Tabla1[[#This Row],[PRIMER TRIMESTRE]:[CUARTO TRIMESTRE]])</f>
        <v>48</v>
      </c>
      <c r="I91" s="47">
        <v>2800</v>
      </c>
      <c r="J91" s="43">
        <f t="shared" si="2"/>
        <v>134400</v>
      </c>
      <c r="K91" s="43"/>
      <c r="L91" s="38" t="s">
        <v>18</v>
      </c>
      <c r="M91" s="38" t="s">
        <v>544</v>
      </c>
      <c r="N91" s="43"/>
      <c r="O91" s="38"/>
      <c r="T91" s="5" t="s">
        <v>105</v>
      </c>
    </row>
    <row r="92" spans="1:20" x14ac:dyDescent="0.25">
      <c r="A92" s="38" t="s">
        <v>232</v>
      </c>
      <c r="B92" s="45" t="s">
        <v>459</v>
      </c>
      <c r="C92" s="45" t="s">
        <v>502</v>
      </c>
      <c r="D92" s="46">
        <v>75</v>
      </c>
      <c r="E92" s="46">
        <v>75</v>
      </c>
      <c r="F92" s="46">
        <v>75</v>
      </c>
      <c r="G92" s="46">
        <v>75</v>
      </c>
      <c r="H92" s="41">
        <f>SUM(Tabla1[[#This Row],[PRIMER TRIMESTRE]:[CUARTO TRIMESTRE]])</f>
        <v>300</v>
      </c>
      <c r="I92" s="47">
        <v>50</v>
      </c>
      <c r="J92" s="43">
        <f t="shared" si="2"/>
        <v>15000</v>
      </c>
      <c r="K92" s="43"/>
      <c r="L92" s="38" t="s">
        <v>18</v>
      </c>
      <c r="M92" s="38" t="s">
        <v>544</v>
      </c>
      <c r="N92" s="43"/>
      <c r="O92" s="38"/>
      <c r="T92" s="5" t="s">
        <v>106</v>
      </c>
    </row>
    <row r="93" spans="1:20" x14ac:dyDescent="0.25">
      <c r="A93" s="38" t="s">
        <v>232</v>
      </c>
      <c r="B93" s="45" t="s">
        <v>460</v>
      </c>
      <c r="C93" s="45" t="s">
        <v>518</v>
      </c>
      <c r="D93" s="46">
        <v>450</v>
      </c>
      <c r="E93" s="46">
        <v>450</v>
      </c>
      <c r="F93" s="46">
        <v>450</v>
      </c>
      <c r="G93" s="46">
        <v>450</v>
      </c>
      <c r="H93" s="41">
        <f>SUM(Tabla1[[#This Row],[PRIMER TRIMESTRE]:[CUARTO TRIMESTRE]])</f>
        <v>1800</v>
      </c>
      <c r="I93" s="47">
        <v>195</v>
      </c>
      <c r="J93" s="43">
        <f t="shared" si="2"/>
        <v>351000</v>
      </c>
      <c r="K93" s="43"/>
      <c r="L93" s="38" t="s">
        <v>17</v>
      </c>
      <c r="M93" s="38" t="s">
        <v>544</v>
      </c>
      <c r="N93" s="43"/>
      <c r="O93" s="38"/>
      <c r="T93" s="5" t="s">
        <v>107</v>
      </c>
    </row>
    <row r="94" spans="1:20" x14ac:dyDescent="0.25">
      <c r="A94" s="38" t="s">
        <v>232</v>
      </c>
      <c r="B94" s="45" t="s">
        <v>461</v>
      </c>
      <c r="C94" s="45" t="s">
        <v>518</v>
      </c>
      <c r="D94" s="46">
        <v>2100</v>
      </c>
      <c r="E94" s="46">
        <v>2100</v>
      </c>
      <c r="F94" s="46">
        <v>2100</v>
      </c>
      <c r="G94" s="46">
        <v>2100</v>
      </c>
      <c r="H94" s="41">
        <f>SUM(Tabla1[[#This Row],[PRIMER TRIMESTRE]:[CUARTO TRIMESTRE]])</f>
        <v>8400</v>
      </c>
      <c r="I94" s="47">
        <v>190</v>
      </c>
      <c r="J94" s="43">
        <f t="shared" si="2"/>
        <v>1596000</v>
      </c>
      <c r="K94" s="43"/>
      <c r="L94" s="38" t="s">
        <v>20</v>
      </c>
      <c r="M94" s="38" t="s">
        <v>544</v>
      </c>
      <c r="N94" s="43"/>
      <c r="O94" s="38"/>
      <c r="T94" s="5" t="s">
        <v>108</v>
      </c>
    </row>
    <row r="95" spans="1:20" x14ac:dyDescent="0.25">
      <c r="A95" s="38" t="s">
        <v>232</v>
      </c>
      <c r="B95" s="45" t="s">
        <v>462</v>
      </c>
      <c r="C95" s="45" t="s">
        <v>502</v>
      </c>
      <c r="D95" s="46">
        <v>390</v>
      </c>
      <c r="E95" s="46">
        <v>390</v>
      </c>
      <c r="F95" s="46">
        <v>390</v>
      </c>
      <c r="G95" s="46">
        <v>390</v>
      </c>
      <c r="H95" s="41">
        <f>SUM(Tabla1[[#This Row],[PRIMER TRIMESTRE]:[CUARTO TRIMESTRE]])</f>
        <v>1560</v>
      </c>
      <c r="I95" s="47">
        <v>68</v>
      </c>
      <c r="J95" s="43">
        <f t="shared" si="2"/>
        <v>106080</v>
      </c>
      <c r="K95" s="43"/>
      <c r="L95" s="38" t="s">
        <v>18</v>
      </c>
      <c r="M95" s="38" t="s">
        <v>544</v>
      </c>
      <c r="N95" s="43"/>
      <c r="O95" s="38"/>
      <c r="T95" s="5" t="s">
        <v>109</v>
      </c>
    </row>
    <row r="96" spans="1:20" x14ac:dyDescent="0.25">
      <c r="A96" s="38" t="s">
        <v>232</v>
      </c>
      <c r="B96" s="45" t="s">
        <v>463</v>
      </c>
      <c r="C96" s="45" t="s">
        <v>502</v>
      </c>
      <c r="D96" s="46">
        <v>300</v>
      </c>
      <c r="E96" s="46">
        <v>300</v>
      </c>
      <c r="F96" s="46">
        <v>300</v>
      </c>
      <c r="G96" s="46">
        <v>300</v>
      </c>
      <c r="H96" s="41">
        <f>SUM(Tabla1[[#This Row],[PRIMER TRIMESTRE]:[CUARTO TRIMESTRE]])</f>
        <v>1200</v>
      </c>
      <c r="I96" s="47">
        <v>98</v>
      </c>
      <c r="J96" s="43">
        <f t="shared" si="2"/>
        <v>117600</v>
      </c>
      <c r="K96" s="43"/>
      <c r="L96" s="38" t="s">
        <v>18</v>
      </c>
      <c r="M96" s="38" t="s">
        <v>544</v>
      </c>
      <c r="N96" s="43"/>
      <c r="O96" s="38"/>
      <c r="T96" s="5" t="s">
        <v>110</v>
      </c>
    </row>
    <row r="97" spans="1:20" x14ac:dyDescent="0.25">
      <c r="A97" s="38" t="s">
        <v>232</v>
      </c>
      <c r="B97" s="45" t="s">
        <v>464</v>
      </c>
      <c r="C97" s="45" t="s">
        <v>502</v>
      </c>
      <c r="D97" s="46">
        <v>4500</v>
      </c>
      <c r="E97" s="46">
        <v>4500</v>
      </c>
      <c r="F97" s="46">
        <v>4500</v>
      </c>
      <c r="G97" s="46">
        <v>4500</v>
      </c>
      <c r="H97" s="41">
        <f>SUM(Tabla1[[#This Row],[PRIMER TRIMESTRE]:[CUARTO TRIMESTRE]])</f>
        <v>18000</v>
      </c>
      <c r="I97" s="47">
        <v>236</v>
      </c>
      <c r="J97" s="43">
        <f t="shared" si="2"/>
        <v>4248000</v>
      </c>
      <c r="K97" s="43"/>
      <c r="L97" s="38" t="s">
        <v>20</v>
      </c>
      <c r="M97" s="38" t="s">
        <v>544</v>
      </c>
      <c r="N97" s="43"/>
      <c r="O97" s="38"/>
      <c r="T97" s="5" t="s">
        <v>111</v>
      </c>
    </row>
    <row r="98" spans="1:20" x14ac:dyDescent="0.25">
      <c r="A98" s="38" t="s">
        <v>232</v>
      </c>
      <c r="B98" s="45" t="s">
        <v>465</v>
      </c>
      <c r="C98" s="45" t="s">
        <v>502</v>
      </c>
      <c r="D98" s="46">
        <v>1500</v>
      </c>
      <c r="E98" s="46">
        <v>1500</v>
      </c>
      <c r="F98" s="46">
        <v>1500</v>
      </c>
      <c r="G98" s="46">
        <v>1500</v>
      </c>
      <c r="H98" s="41">
        <f>SUM(Tabla1[[#This Row],[PRIMER TRIMESTRE]:[CUARTO TRIMESTRE]])</f>
        <v>6000</v>
      </c>
      <c r="I98" s="47">
        <v>155</v>
      </c>
      <c r="J98" s="43">
        <f t="shared" si="2"/>
        <v>930000</v>
      </c>
      <c r="K98" s="43"/>
      <c r="L98" s="38" t="s">
        <v>18</v>
      </c>
      <c r="M98" s="38" t="s">
        <v>544</v>
      </c>
      <c r="N98" s="43"/>
      <c r="O98" s="38"/>
      <c r="T98" s="5" t="s">
        <v>112</v>
      </c>
    </row>
    <row r="99" spans="1:20" x14ac:dyDescent="0.25">
      <c r="A99" s="38" t="s">
        <v>232</v>
      </c>
      <c r="B99" s="45" t="s">
        <v>466</v>
      </c>
      <c r="C99" s="45" t="s">
        <v>502</v>
      </c>
      <c r="D99" s="46">
        <v>12</v>
      </c>
      <c r="E99" s="46">
        <v>12</v>
      </c>
      <c r="F99" s="46">
        <v>12</v>
      </c>
      <c r="G99" s="46">
        <v>12</v>
      </c>
      <c r="H99" s="41">
        <f>SUM(Tabla1[[#This Row],[PRIMER TRIMESTRE]:[CUARTO TRIMESTRE]])</f>
        <v>48</v>
      </c>
      <c r="I99" s="47">
        <v>60</v>
      </c>
      <c r="J99" s="43">
        <f t="shared" si="2"/>
        <v>2880</v>
      </c>
      <c r="K99" s="43"/>
      <c r="L99" s="38" t="s">
        <v>18</v>
      </c>
      <c r="M99" s="38" t="s">
        <v>544</v>
      </c>
      <c r="N99" s="43"/>
      <c r="O99" s="38"/>
      <c r="T99" s="5" t="s">
        <v>113</v>
      </c>
    </row>
    <row r="100" spans="1:20" x14ac:dyDescent="0.25">
      <c r="A100" s="38" t="s">
        <v>232</v>
      </c>
      <c r="B100" s="45" t="s">
        <v>467</v>
      </c>
      <c r="C100" s="45" t="s">
        <v>530</v>
      </c>
      <c r="D100" s="46">
        <v>1200</v>
      </c>
      <c r="E100" s="46">
        <v>1200</v>
      </c>
      <c r="F100" s="46">
        <v>1200</v>
      </c>
      <c r="G100" s="46">
        <v>1200</v>
      </c>
      <c r="H100" s="41">
        <f>SUM(Tabla1[[#This Row],[PRIMER TRIMESTRE]:[CUARTO TRIMESTRE]])</f>
        <v>4800</v>
      </c>
      <c r="I100" s="47">
        <v>21.5</v>
      </c>
      <c r="J100" s="43">
        <f t="shared" si="2"/>
        <v>103200</v>
      </c>
      <c r="K100" s="43"/>
      <c r="L100" s="38" t="s">
        <v>18</v>
      </c>
      <c r="M100" s="38" t="s">
        <v>544</v>
      </c>
      <c r="N100" s="43"/>
      <c r="O100" s="38"/>
      <c r="T100" s="5" t="s">
        <v>114</v>
      </c>
    </row>
    <row r="101" spans="1:20" x14ac:dyDescent="0.25">
      <c r="A101" s="38" t="s">
        <v>232</v>
      </c>
      <c r="B101" s="45" t="s">
        <v>468</v>
      </c>
      <c r="C101" s="45" t="s">
        <v>518</v>
      </c>
      <c r="D101" s="46">
        <v>900</v>
      </c>
      <c r="E101" s="46">
        <v>900</v>
      </c>
      <c r="F101" s="46">
        <v>900</v>
      </c>
      <c r="G101" s="46">
        <v>900</v>
      </c>
      <c r="H101" s="41">
        <f>SUM(Tabla1[[#This Row],[PRIMER TRIMESTRE]:[CUARTO TRIMESTRE]])</f>
        <v>3600</v>
      </c>
      <c r="I101" s="47">
        <v>82</v>
      </c>
      <c r="J101" s="43">
        <f t="shared" si="2"/>
        <v>295200</v>
      </c>
      <c r="K101" s="43"/>
      <c r="L101" s="38" t="s">
        <v>17</v>
      </c>
      <c r="M101" s="38" t="s">
        <v>544</v>
      </c>
      <c r="N101" s="43"/>
      <c r="O101" s="38"/>
      <c r="T101" s="5" t="s">
        <v>115</v>
      </c>
    </row>
    <row r="102" spans="1:20" x14ac:dyDescent="0.25">
      <c r="A102" s="38" t="s">
        <v>232</v>
      </c>
      <c r="B102" s="45" t="s">
        <v>469</v>
      </c>
      <c r="C102" s="45" t="s">
        <v>502</v>
      </c>
      <c r="D102" s="46">
        <v>900</v>
      </c>
      <c r="E102" s="46">
        <v>900</v>
      </c>
      <c r="F102" s="46">
        <v>900</v>
      </c>
      <c r="G102" s="46">
        <v>900</v>
      </c>
      <c r="H102" s="41">
        <f>SUM(Tabla1[[#This Row],[PRIMER TRIMESTRE]:[CUARTO TRIMESTRE]])</f>
        <v>3600</v>
      </c>
      <c r="I102" s="47">
        <v>247.88</v>
      </c>
      <c r="J102" s="43">
        <f t="shared" si="2"/>
        <v>892368</v>
      </c>
      <c r="K102" s="43"/>
      <c r="L102" s="38" t="s">
        <v>17</v>
      </c>
      <c r="M102" s="38" t="s">
        <v>544</v>
      </c>
      <c r="N102" s="43"/>
      <c r="O102" s="38"/>
      <c r="T102" s="5" t="s">
        <v>116</v>
      </c>
    </row>
    <row r="103" spans="1:20" x14ac:dyDescent="0.25">
      <c r="A103" s="38" t="s">
        <v>232</v>
      </c>
      <c r="B103" s="45" t="s">
        <v>470</v>
      </c>
      <c r="C103" s="45" t="s">
        <v>531</v>
      </c>
      <c r="D103" s="46">
        <v>24</v>
      </c>
      <c r="E103" s="46">
        <v>24</v>
      </c>
      <c r="F103" s="46">
        <v>24</v>
      </c>
      <c r="G103" s="46">
        <v>24</v>
      </c>
      <c r="H103" s="41">
        <f>SUM(Tabla1[[#This Row],[PRIMER TRIMESTRE]:[CUARTO TRIMESTRE]])</f>
        <v>96</v>
      </c>
      <c r="I103" s="47">
        <v>175.5</v>
      </c>
      <c r="J103" s="43">
        <f t="shared" si="2"/>
        <v>16848</v>
      </c>
      <c r="K103" s="43"/>
      <c r="L103" s="38" t="s">
        <v>18</v>
      </c>
      <c r="M103" s="38" t="s">
        <v>544</v>
      </c>
      <c r="N103" s="43"/>
      <c r="O103" s="38"/>
      <c r="T103" s="5" t="s">
        <v>117</v>
      </c>
    </row>
    <row r="104" spans="1:20" x14ac:dyDescent="0.25">
      <c r="A104" s="38" t="s">
        <v>232</v>
      </c>
      <c r="B104" s="45" t="s">
        <v>471</v>
      </c>
      <c r="C104" s="45" t="s">
        <v>532</v>
      </c>
      <c r="D104" s="46">
        <v>1008</v>
      </c>
      <c r="E104" s="46">
        <v>1008</v>
      </c>
      <c r="F104" s="46">
        <v>1008</v>
      </c>
      <c r="G104" s="46">
        <v>1008</v>
      </c>
      <c r="H104" s="41">
        <f>SUM(Tabla1[[#This Row],[PRIMER TRIMESTRE]:[CUARTO TRIMESTRE]])</f>
        <v>4032</v>
      </c>
      <c r="I104" s="47">
        <v>126</v>
      </c>
      <c r="J104" s="43">
        <f t="shared" si="2"/>
        <v>508032</v>
      </c>
      <c r="K104" s="43"/>
      <c r="L104" s="38" t="s">
        <v>17</v>
      </c>
      <c r="M104" s="38" t="s">
        <v>544</v>
      </c>
      <c r="N104" s="43"/>
      <c r="O104" s="38"/>
      <c r="T104" s="5" t="s">
        <v>118</v>
      </c>
    </row>
    <row r="105" spans="1:20" x14ac:dyDescent="0.25">
      <c r="A105" s="38" t="s">
        <v>232</v>
      </c>
      <c r="B105" s="45" t="s">
        <v>472</v>
      </c>
      <c r="C105" s="45" t="s">
        <v>514</v>
      </c>
      <c r="D105" s="46">
        <v>120</v>
      </c>
      <c r="E105" s="46">
        <v>120</v>
      </c>
      <c r="F105" s="46">
        <v>120</v>
      </c>
      <c r="G105" s="46">
        <v>120</v>
      </c>
      <c r="H105" s="41">
        <f>SUM(Tabla1[[#This Row],[PRIMER TRIMESTRE]:[CUARTO TRIMESTRE]])</f>
        <v>480</v>
      </c>
      <c r="I105" s="47">
        <v>82.5</v>
      </c>
      <c r="J105" s="43">
        <f t="shared" si="2"/>
        <v>39600</v>
      </c>
      <c r="K105" s="43"/>
      <c r="L105" s="38" t="s">
        <v>18</v>
      </c>
      <c r="M105" s="38" t="s">
        <v>544</v>
      </c>
      <c r="N105" s="43"/>
      <c r="O105" s="38"/>
      <c r="T105" s="5" t="s">
        <v>119</v>
      </c>
    </row>
    <row r="106" spans="1:20" x14ac:dyDescent="0.25">
      <c r="A106" s="38" t="s">
        <v>232</v>
      </c>
      <c r="B106" s="45" t="s">
        <v>473</v>
      </c>
      <c r="C106" s="45" t="s">
        <v>502</v>
      </c>
      <c r="D106" s="46">
        <v>30</v>
      </c>
      <c r="E106" s="46">
        <v>30</v>
      </c>
      <c r="F106" s="46">
        <v>30</v>
      </c>
      <c r="G106" s="46">
        <v>30</v>
      </c>
      <c r="H106" s="41">
        <f>SUM(Tabla1[[#This Row],[PRIMER TRIMESTRE]:[CUARTO TRIMESTRE]])</f>
        <v>120</v>
      </c>
      <c r="I106" s="47">
        <v>30</v>
      </c>
      <c r="J106" s="43">
        <f t="shared" si="2"/>
        <v>3600</v>
      </c>
      <c r="K106" s="43"/>
      <c r="L106" s="38" t="s">
        <v>18</v>
      </c>
      <c r="M106" s="38" t="s">
        <v>544</v>
      </c>
      <c r="N106" s="43"/>
      <c r="O106" s="38"/>
      <c r="T106" s="5" t="s">
        <v>120</v>
      </c>
    </row>
    <row r="107" spans="1:20" x14ac:dyDescent="0.25">
      <c r="A107" s="38" t="s">
        <v>232</v>
      </c>
      <c r="B107" s="45" t="s">
        <v>474</v>
      </c>
      <c r="C107" s="45" t="s">
        <v>533</v>
      </c>
      <c r="D107" s="46">
        <v>90</v>
      </c>
      <c r="E107" s="46">
        <v>90</v>
      </c>
      <c r="F107" s="46">
        <v>90</v>
      </c>
      <c r="G107" s="46">
        <v>90</v>
      </c>
      <c r="H107" s="41">
        <f>SUM(Tabla1[[#This Row],[PRIMER TRIMESTRE]:[CUARTO TRIMESTRE]])</f>
        <v>360</v>
      </c>
      <c r="I107" s="47">
        <v>781</v>
      </c>
      <c r="J107" s="43">
        <f t="shared" si="2"/>
        <v>281160</v>
      </c>
      <c r="K107" s="43"/>
      <c r="L107" s="38" t="s">
        <v>17</v>
      </c>
      <c r="M107" s="38" t="s">
        <v>544</v>
      </c>
      <c r="N107" s="43"/>
      <c r="O107" s="38"/>
      <c r="T107" s="5" t="s">
        <v>121</v>
      </c>
    </row>
    <row r="108" spans="1:20" x14ac:dyDescent="0.25">
      <c r="A108" s="38" t="s">
        <v>232</v>
      </c>
      <c r="B108" s="45" t="s">
        <v>475</v>
      </c>
      <c r="C108" s="45" t="s">
        <v>534</v>
      </c>
      <c r="D108" s="46">
        <v>30000</v>
      </c>
      <c r="E108" s="46">
        <v>30000</v>
      </c>
      <c r="F108" s="46">
        <v>30000</v>
      </c>
      <c r="G108" s="46">
        <v>30000</v>
      </c>
      <c r="H108" s="41">
        <f>SUM(Tabla1[[#This Row],[PRIMER TRIMESTRE]:[CUARTO TRIMESTRE]])</f>
        <v>120000</v>
      </c>
      <c r="I108" s="47">
        <v>7.65</v>
      </c>
      <c r="J108" s="43">
        <f t="shared" ref="J108:J171" si="3">+H108*I108</f>
        <v>918000</v>
      </c>
      <c r="K108" s="43"/>
      <c r="L108" s="38" t="s">
        <v>17</v>
      </c>
      <c r="M108" s="38" t="s">
        <v>544</v>
      </c>
      <c r="N108" s="43"/>
      <c r="O108" s="38"/>
      <c r="T108" s="5" t="s">
        <v>122</v>
      </c>
    </row>
    <row r="109" spans="1:20" x14ac:dyDescent="0.25">
      <c r="A109" s="38" t="s">
        <v>232</v>
      </c>
      <c r="B109" s="45" t="s">
        <v>476</v>
      </c>
      <c r="C109" s="45" t="s">
        <v>535</v>
      </c>
      <c r="D109" s="46">
        <v>9000</v>
      </c>
      <c r="E109" s="46">
        <v>9000</v>
      </c>
      <c r="F109" s="46">
        <v>9000</v>
      </c>
      <c r="G109" s="46">
        <v>9000</v>
      </c>
      <c r="H109" s="41">
        <f>SUM(Tabla1[[#This Row],[PRIMER TRIMESTRE]:[CUARTO TRIMESTRE]])</f>
        <v>36000</v>
      </c>
      <c r="I109" s="47">
        <v>6.2</v>
      </c>
      <c r="J109" s="43">
        <f t="shared" si="3"/>
        <v>223200</v>
      </c>
      <c r="K109" s="43"/>
      <c r="L109" s="38" t="s">
        <v>17</v>
      </c>
      <c r="M109" s="38" t="s">
        <v>544</v>
      </c>
      <c r="N109" s="43"/>
      <c r="O109" s="38"/>
      <c r="T109" s="5" t="s">
        <v>123</v>
      </c>
    </row>
    <row r="110" spans="1:20" x14ac:dyDescent="0.25">
      <c r="A110" s="38" t="s">
        <v>232</v>
      </c>
      <c r="B110" s="45" t="s">
        <v>477</v>
      </c>
      <c r="C110" s="45" t="s">
        <v>502</v>
      </c>
      <c r="D110" s="46">
        <v>900</v>
      </c>
      <c r="E110" s="46">
        <v>900</v>
      </c>
      <c r="F110" s="46">
        <v>900</v>
      </c>
      <c r="G110" s="46">
        <v>900</v>
      </c>
      <c r="H110" s="41">
        <f>SUM(Tabla1[[#This Row],[PRIMER TRIMESTRE]:[CUARTO TRIMESTRE]])</f>
        <v>3600</v>
      </c>
      <c r="I110" s="47">
        <v>10</v>
      </c>
      <c r="J110" s="43">
        <f t="shared" si="3"/>
        <v>36000</v>
      </c>
      <c r="K110" s="43"/>
      <c r="L110" s="38" t="s">
        <v>18</v>
      </c>
      <c r="M110" s="38" t="s">
        <v>544</v>
      </c>
      <c r="N110" s="43"/>
      <c r="O110" s="38"/>
      <c r="T110" s="5" t="s">
        <v>124</v>
      </c>
    </row>
    <row r="111" spans="1:20" x14ac:dyDescent="0.25">
      <c r="A111" s="38" t="s">
        <v>232</v>
      </c>
      <c r="B111" s="45" t="s">
        <v>478</v>
      </c>
      <c r="C111" s="45" t="s">
        <v>528</v>
      </c>
      <c r="D111" s="46">
        <v>12</v>
      </c>
      <c r="E111" s="46">
        <v>12</v>
      </c>
      <c r="F111" s="46">
        <v>12</v>
      </c>
      <c r="G111" s="46">
        <v>12</v>
      </c>
      <c r="H111" s="41">
        <f>SUM(Tabla1[[#This Row],[PRIMER TRIMESTRE]:[CUARTO TRIMESTRE]])</f>
        <v>48</v>
      </c>
      <c r="I111" s="47">
        <v>2150</v>
      </c>
      <c r="J111" s="43">
        <f t="shared" si="3"/>
        <v>103200</v>
      </c>
      <c r="K111" s="43"/>
      <c r="L111" s="38" t="s">
        <v>18</v>
      </c>
      <c r="M111" s="38" t="s">
        <v>544</v>
      </c>
      <c r="N111" s="43"/>
      <c r="O111" s="38"/>
      <c r="T111" s="5" t="s">
        <v>125</v>
      </c>
    </row>
    <row r="112" spans="1:20" x14ac:dyDescent="0.25">
      <c r="A112" s="38" t="s">
        <v>232</v>
      </c>
      <c r="B112" s="45" t="s">
        <v>479</v>
      </c>
      <c r="C112" s="45" t="s">
        <v>502</v>
      </c>
      <c r="D112" s="46">
        <v>450</v>
      </c>
      <c r="E112" s="46">
        <v>450</v>
      </c>
      <c r="F112" s="46">
        <v>450</v>
      </c>
      <c r="G112" s="46">
        <v>450</v>
      </c>
      <c r="H112" s="41">
        <f>SUM(Tabla1[[#This Row],[PRIMER TRIMESTRE]:[CUARTO TRIMESTRE]])</f>
        <v>1800</v>
      </c>
      <c r="I112" s="47">
        <v>15</v>
      </c>
      <c r="J112" s="43">
        <f t="shared" si="3"/>
        <v>27000</v>
      </c>
      <c r="K112" s="43"/>
      <c r="L112" s="38" t="s">
        <v>18</v>
      </c>
      <c r="M112" s="38" t="s">
        <v>544</v>
      </c>
      <c r="N112" s="43"/>
      <c r="O112" s="38"/>
      <c r="T112" s="5" t="s">
        <v>126</v>
      </c>
    </row>
    <row r="113" spans="1:20" x14ac:dyDescent="0.25">
      <c r="A113" s="38" t="s">
        <v>232</v>
      </c>
      <c r="B113" s="45" t="s">
        <v>480</v>
      </c>
      <c r="C113" s="45" t="s">
        <v>502</v>
      </c>
      <c r="D113" s="46">
        <v>900</v>
      </c>
      <c r="E113" s="46">
        <v>900</v>
      </c>
      <c r="F113" s="46">
        <v>900</v>
      </c>
      <c r="G113" s="46">
        <v>900</v>
      </c>
      <c r="H113" s="41">
        <f>SUM(Tabla1[[#This Row],[PRIMER TRIMESTRE]:[CUARTO TRIMESTRE]])</f>
        <v>3600</v>
      </c>
      <c r="I113" s="47">
        <v>25</v>
      </c>
      <c r="J113" s="43">
        <f t="shared" si="3"/>
        <v>90000</v>
      </c>
      <c r="K113" s="43"/>
      <c r="L113" s="38" t="s">
        <v>18</v>
      </c>
      <c r="M113" s="38" t="s">
        <v>544</v>
      </c>
      <c r="N113" s="43"/>
      <c r="O113" s="38"/>
      <c r="T113" s="5" t="s">
        <v>127</v>
      </c>
    </row>
    <row r="114" spans="1:20" x14ac:dyDescent="0.25">
      <c r="A114" s="38" t="s">
        <v>232</v>
      </c>
      <c r="B114" s="45" t="s">
        <v>481</v>
      </c>
      <c r="C114" s="45" t="s">
        <v>502</v>
      </c>
      <c r="D114" s="46">
        <v>12</v>
      </c>
      <c r="E114" s="46">
        <v>12</v>
      </c>
      <c r="F114" s="46">
        <v>12</v>
      </c>
      <c r="G114" s="46">
        <v>12</v>
      </c>
      <c r="H114" s="41">
        <f>SUM(Tabla1[[#This Row],[PRIMER TRIMESTRE]:[CUARTO TRIMESTRE]])</f>
        <v>48</v>
      </c>
      <c r="I114" s="47">
        <v>40</v>
      </c>
      <c r="J114" s="43">
        <f t="shared" si="3"/>
        <v>1920</v>
      </c>
      <c r="K114" s="43"/>
      <c r="L114" s="38" t="s">
        <v>18</v>
      </c>
      <c r="M114" s="38" t="s">
        <v>544</v>
      </c>
      <c r="N114" s="43"/>
      <c r="O114" s="38"/>
      <c r="T114" s="5" t="s">
        <v>128</v>
      </c>
    </row>
    <row r="115" spans="1:20" x14ac:dyDescent="0.25">
      <c r="A115" s="38" t="s">
        <v>232</v>
      </c>
      <c r="B115" s="45" t="s">
        <v>482</v>
      </c>
      <c r="C115" s="45" t="s">
        <v>536</v>
      </c>
      <c r="D115" s="46">
        <v>300</v>
      </c>
      <c r="E115" s="46">
        <v>300</v>
      </c>
      <c r="F115" s="46">
        <v>300</v>
      </c>
      <c r="G115" s="46">
        <v>300</v>
      </c>
      <c r="H115" s="41">
        <f>SUM(Tabla1[[#This Row],[PRIMER TRIMESTRE]:[CUARTO TRIMESTRE]])</f>
        <v>1200</v>
      </c>
      <c r="I115" s="47">
        <v>41</v>
      </c>
      <c r="J115" s="43">
        <f t="shared" si="3"/>
        <v>49200</v>
      </c>
      <c r="K115" s="43"/>
      <c r="L115" s="38" t="s">
        <v>18</v>
      </c>
      <c r="M115" s="38" t="s">
        <v>544</v>
      </c>
      <c r="N115" s="43"/>
      <c r="O115" s="38"/>
      <c r="T115" s="5" t="s">
        <v>129</v>
      </c>
    </row>
    <row r="116" spans="1:20" x14ac:dyDescent="0.25">
      <c r="A116" s="38" t="s">
        <v>232</v>
      </c>
      <c r="B116" s="45" t="s">
        <v>483</v>
      </c>
      <c r="C116" s="45" t="s">
        <v>537</v>
      </c>
      <c r="D116" s="46">
        <v>2880</v>
      </c>
      <c r="E116" s="46">
        <v>2880</v>
      </c>
      <c r="F116" s="46">
        <v>2880</v>
      </c>
      <c r="G116" s="46">
        <v>2880</v>
      </c>
      <c r="H116" s="41">
        <f>SUM(Tabla1[[#This Row],[PRIMER TRIMESTRE]:[CUARTO TRIMESTRE]])</f>
        <v>11520</v>
      </c>
      <c r="I116" s="47">
        <v>104</v>
      </c>
      <c r="J116" s="43">
        <f t="shared" si="3"/>
        <v>1198080</v>
      </c>
      <c r="K116" s="43"/>
      <c r="L116" s="38" t="s">
        <v>20</v>
      </c>
      <c r="M116" s="38" t="s">
        <v>544</v>
      </c>
      <c r="N116" s="43"/>
      <c r="O116" s="38"/>
      <c r="T116" s="5" t="s">
        <v>130</v>
      </c>
    </row>
    <row r="117" spans="1:20" x14ac:dyDescent="0.25">
      <c r="A117" s="38" t="s">
        <v>232</v>
      </c>
      <c r="B117" s="45" t="s">
        <v>484</v>
      </c>
      <c r="C117" s="45" t="s">
        <v>538</v>
      </c>
      <c r="D117" s="46">
        <v>15</v>
      </c>
      <c r="E117" s="46">
        <v>15</v>
      </c>
      <c r="F117" s="46">
        <v>15</v>
      </c>
      <c r="G117" s="46">
        <v>15</v>
      </c>
      <c r="H117" s="41">
        <f>SUM(Tabla1[[#This Row],[PRIMER TRIMESTRE]:[CUARTO TRIMESTRE]])</f>
        <v>60</v>
      </c>
      <c r="I117" s="47">
        <v>740</v>
      </c>
      <c r="J117" s="43">
        <f t="shared" si="3"/>
        <v>44400</v>
      </c>
      <c r="K117" s="43"/>
      <c r="L117" s="38" t="s">
        <v>18</v>
      </c>
      <c r="M117" s="38" t="s">
        <v>544</v>
      </c>
      <c r="N117" s="43"/>
      <c r="O117" s="38"/>
      <c r="T117" s="5" t="s">
        <v>131</v>
      </c>
    </row>
    <row r="118" spans="1:20" x14ac:dyDescent="0.25">
      <c r="A118" s="38" t="s">
        <v>232</v>
      </c>
      <c r="B118" s="45" t="s">
        <v>485</v>
      </c>
      <c r="C118" s="45" t="s">
        <v>502</v>
      </c>
      <c r="D118" s="46">
        <v>150</v>
      </c>
      <c r="E118" s="46">
        <v>150</v>
      </c>
      <c r="F118" s="46">
        <v>150</v>
      </c>
      <c r="G118" s="46">
        <v>150</v>
      </c>
      <c r="H118" s="41">
        <f>SUM(Tabla1[[#This Row],[PRIMER TRIMESTRE]:[CUARTO TRIMESTRE]])</f>
        <v>600</v>
      </c>
      <c r="I118" s="47">
        <v>25</v>
      </c>
      <c r="J118" s="43">
        <f t="shared" si="3"/>
        <v>15000</v>
      </c>
      <c r="K118" s="43"/>
      <c r="L118" s="38" t="s">
        <v>18</v>
      </c>
      <c r="M118" s="38" t="s">
        <v>544</v>
      </c>
      <c r="N118" s="43"/>
      <c r="O118" s="38"/>
      <c r="T118" s="5" t="s">
        <v>132</v>
      </c>
    </row>
    <row r="119" spans="1:20" x14ac:dyDescent="0.25">
      <c r="A119" s="38" t="s">
        <v>232</v>
      </c>
      <c r="B119" s="45" t="s">
        <v>486</v>
      </c>
      <c r="C119" s="45" t="s">
        <v>539</v>
      </c>
      <c r="D119" s="46">
        <v>30000</v>
      </c>
      <c r="E119" s="46">
        <v>30000</v>
      </c>
      <c r="F119" s="46">
        <v>30000</v>
      </c>
      <c r="G119" s="46">
        <v>30000</v>
      </c>
      <c r="H119" s="41">
        <f>SUM(Tabla1[[#This Row],[PRIMER TRIMESTRE]:[CUARTO TRIMESTRE]])</f>
        <v>120000</v>
      </c>
      <c r="I119" s="47">
        <v>7.65</v>
      </c>
      <c r="J119" s="43">
        <f t="shared" si="3"/>
        <v>918000</v>
      </c>
      <c r="K119" s="43"/>
      <c r="L119" s="38" t="s">
        <v>17</v>
      </c>
      <c r="M119" s="38" t="s">
        <v>544</v>
      </c>
      <c r="N119" s="43"/>
      <c r="O119" s="38"/>
      <c r="T119" s="5" t="s">
        <v>133</v>
      </c>
    </row>
    <row r="120" spans="1:20" x14ac:dyDescent="0.25">
      <c r="A120" s="38" t="s">
        <v>232</v>
      </c>
      <c r="B120" s="45" t="s">
        <v>487</v>
      </c>
      <c r="C120" s="45" t="s">
        <v>540</v>
      </c>
      <c r="D120" s="46">
        <v>9</v>
      </c>
      <c r="E120" s="46">
        <v>9</v>
      </c>
      <c r="F120" s="46">
        <v>9</v>
      </c>
      <c r="G120" s="46">
        <v>9</v>
      </c>
      <c r="H120" s="41">
        <f>SUM(Tabla1[[#This Row],[PRIMER TRIMESTRE]:[CUARTO TRIMESTRE]])</f>
        <v>36</v>
      </c>
      <c r="I120" s="47">
        <v>2930</v>
      </c>
      <c r="J120" s="43">
        <f t="shared" si="3"/>
        <v>105480</v>
      </c>
      <c r="K120" s="43"/>
      <c r="L120" s="38" t="s">
        <v>18</v>
      </c>
      <c r="M120" s="38" t="s">
        <v>544</v>
      </c>
      <c r="N120" s="43"/>
      <c r="O120" s="38"/>
      <c r="T120" s="5" t="s">
        <v>134</v>
      </c>
    </row>
    <row r="121" spans="1:20" x14ac:dyDescent="0.25">
      <c r="A121" s="38" t="s">
        <v>232</v>
      </c>
      <c r="B121" s="45" t="s">
        <v>488</v>
      </c>
      <c r="C121" s="45" t="s">
        <v>541</v>
      </c>
      <c r="D121" s="46">
        <v>90</v>
      </c>
      <c r="E121" s="46">
        <v>90</v>
      </c>
      <c r="F121" s="46">
        <v>90</v>
      </c>
      <c r="G121" s="46">
        <v>90</v>
      </c>
      <c r="H121" s="41">
        <f>SUM(Tabla1[[#This Row],[PRIMER TRIMESTRE]:[CUARTO TRIMESTRE]])</f>
        <v>360</v>
      </c>
      <c r="I121" s="47">
        <v>5100</v>
      </c>
      <c r="J121" s="43">
        <f t="shared" si="3"/>
        <v>1836000</v>
      </c>
      <c r="K121" s="43"/>
      <c r="L121" s="38" t="s">
        <v>20</v>
      </c>
      <c r="M121" s="38" t="s">
        <v>544</v>
      </c>
      <c r="N121" s="43"/>
      <c r="O121" s="38"/>
      <c r="T121" s="5" t="s">
        <v>135</v>
      </c>
    </row>
    <row r="122" spans="1:20" x14ac:dyDescent="0.25">
      <c r="A122" s="38" t="s">
        <v>232</v>
      </c>
      <c r="B122" s="45" t="s">
        <v>489</v>
      </c>
      <c r="C122" s="45" t="s">
        <v>526</v>
      </c>
      <c r="D122" s="46">
        <v>216</v>
      </c>
      <c r="E122" s="46">
        <v>216</v>
      </c>
      <c r="F122" s="46">
        <v>216</v>
      </c>
      <c r="G122" s="46">
        <v>216</v>
      </c>
      <c r="H122" s="41">
        <f>SUM(Tabla1[[#This Row],[PRIMER TRIMESTRE]:[CUARTO TRIMESTRE]])</f>
        <v>864</v>
      </c>
      <c r="I122" s="47">
        <v>110</v>
      </c>
      <c r="J122" s="43">
        <f t="shared" si="3"/>
        <v>95040</v>
      </c>
      <c r="K122" s="43"/>
      <c r="L122" s="38" t="s">
        <v>18</v>
      </c>
      <c r="M122" s="38" t="s">
        <v>544</v>
      </c>
      <c r="N122" s="43"/>
      <c r="O122" s="38"/>
      <c r="T122" s="5" t="s">
        <v>136</v>
      </c>
    </row>
    <row r="123" spans="1:20" x14ac:dyDescent="0.25">
      <c r="A123" s="38" t="s">
        <v>232</v>
      </c>
      <c r="B123" s="45" t="s">
        <v>490</v>
      </c>
      <c r="C123" s="45" t="s">
        <v>509</v>
      </c>
      <c r="D123" s="46">
        <v>90</v>
      </c>
      <c r="E123" s="46">
        <v>90</v>
      </c>
      <c r="F123" s="46">
        <v>90</v>
      </c>
      <c r="G123" s="46">
        <v>90</v>
      </c>
      <c r="H123" s="41">
        <f>SUM(Tabla1[[#This Row],[PRIMER TRIMESTRE]:[CUARTO TRIMESTRE]])</f>
        <v>360</v>
      </c>
      <c r="I123" s="47">
        <v>30</v>
      </c>
      <c r="J123" s="43">
        <f t="shared" si="3"/>
        <v>10800</v>
      </c>
      <c r="K123" s="43"/>
      <c r="L123" s="38" t="s">
        <v>18</v>
      </c>
      <c r="M123" s="38" t="s">
        <v>544</v>
      </c>
      <c r="N123" s="43"/>
      <c r="O123" s="38"/>
      <c r="T123" s="5" t="s">
        <v>137</v>
      </c>
    </row>
    <row r="124" spans="1:20" x14ac:dyDescent="0.25">
      <c r="A124" s="38" t="s">
        <v>232</v>
      </c>
      <c r="B124" s="45" t="s">
        <v>491</v>
      </c>
      <c r="C124" s="45" t="s">
        <v>542</v>
      </c>
      <c r="D124" s="46">
        <v>60</v>
      </c>
      <c r="E124" s="46">
        <v>60</v>
      </c>
      <c r="F124" s="46">
        <v>60</v>
      </c>
      <c r="G124" s="46">
        <v>60</v>
      </c>
      <c r="H124" s="41">
        <f>SUM(Tabla1[[#This Row],[PRIMER TRIMESTRE]:[CUARTO TRIMESTRE]])</f>
        <v>240</v>
      </c>
      <c r="I124" s="47">
        <v>625</v>
      </c>
      <c r="J124" s="43">
        <f t="shared" si="3"/>
        <v>150000</v>
      </c>
      <c r="K124" s="43"/>
      <c r="L124" s="38" t="s">
        <v>17</v>
      </c>
      <c r="M124" s="38" t="s">
        <v>544</v>
      </c>
      <c r="N124" s="43"/>
      <c r="O124" s="38"/>
      <c r="T124" s="5" t="s">
        <v>138</v>
      </c>
    </row>
    <row r="125" spans="1:20" x14ac:dyDescent="0.25">
      <c r="A125" s="38" t="s">
        <v>232</v>
      </c>
      <c r="B125" s="45" t="s">
        <v>492</v>
      </c>
      <c r="C125" s="45" t="s">
        <v>538</v>
      </c>
      <c r="D125" s="46">
        <v>93</v>
      </c>
      <c r="E125" s="46">
        <v>93</v>
      </c>
      <c r="F125" s="46">
        <v>93</v>
      </c>
      <c r="G125" s="46">
        <v>93</v>
      </c>
      <c r="H125" s="41">
        <f>SUM(Tabla1[[#This Row],[PRIMER TRIMESTRE]:[CUARTO TRIMESTRE]])</f>
        <v>372</v>
      </c>
      <c r="I125" s="47">
        <v>535</v>
      </c>
      <c r="J125" s="43">
        <f t="shared" si="3"/>
        <v>199020</v>
      </c>
      <c r="K125" s="43"/>
      <c r="L125" s="38" t="s">
        <v>17</v>
      </c>
      <c r="M125" s="38" t="s">
        <v>544</v>
      </c>
      <c r="N125" s="43"/>
      <c r="O125" s="38"/>
      <c r="T125" s="5" t="s">
        <v>139</v>
      </c>
    </row>
    <row r="126" spans="1:20" x14ac:dyDescent="0.25">
      <c r="A126" s="38" t="s">
        <v>232</v>
      </c>
      <c r="B126" s="45" t="s">
        <v>493</v>
      </c>
      <c r="C126" s="45" t="s">
        <v>501</v>
      </c>
      <c r="D126" s="46">
        <v>36</v>
      </c>
      <c r="E126" s="46">
        <v>36</v>
      </c>
      <c r="F126" s="46">
        <v>36</v>
      </c>
      <c r="G126" s="46">
        <v>36</v>
      </c>
      <c r="H126" s="41">
        <f>SUM(Tabla1[[#This Row],[PRIMER TRIMESTRE]:[CUARTO TRIMESTRE]])</f>
        <v>144</v>
      </c>
      <c r="I126" s="47">
        <v>120</v>
      </c>
      <c r="J126" s="43">
        <f t="shared" si="3"/>
        <v>17280</v>
      </c>
      <c r="K126" s="43"/>
      <c r="L126" s="38" t="s">
        <v>18</v>
      </c>
      <c r="M126" s="38" t="s">
        <v>544</v>
      </c>
      <c r="N126" s="43"/>
      <c r="O126" s="38"/>
      <c r="T126" s="5" t="s">
        <v>140</v>
      </c>
    </row>
    <row r="127" spans="1:20" x14ac:dyDescent="0.25">
      <c r="A127" s="38" t="s">
        <v>232</v>
      </c>
      <c r="B127" s="45" t="s">
        <v>494</v>
      </c>
      <c r="C127" s="45" t="s">
        <v>543</v>
      </c>
      <c r="D127" s="46">
        <v>36</v>
      </c>
      <c r="E127" s="46">
        <v>36</v>
      </c>
      <c r="F127" s="46">
        <v>36</v>
      </c>
      <c r="G127" s="46">
        <v>36</v>
      </c>
      <c r="H127" s="41">
        <f>SUM(Tabla1[[#This Row],[PRIMER TRIMESTRE]:[CUARTO TRIMESTRE]])</f>
        <v>144</v>
      </c>
      <c r="I127" s="47">
        <v>325</v>
      </c>
      <c r="J127" s="43">
        <f t="shared" si="3"/>
        <v>46800</v>
      </c>
      <c r="K127" s="43"/>
      <c r="L127" s="38" t="s">
        <v>18</v>
      </c>
      <c r="M127" s="38" t="s">
        <v>544</v>
      </c>
      <c r="N127" s="43"/>
      <c r="O127" s="38"/>
      <c r="T127" s="5" t="s">
        <v>141</v>
      </c>
    </row>
    <row r="128" spans="1:20" x14ac:dyDescent="0.25">
      <c r="A128" s="38" t="s">
        <v>232</v>
      </c>
      <c r="B128" s="45" t="s">
        <v>495</v>
      </c>
      <c r="C128" s="45" t="s">
        <v>502</v>
      </c>
      <c r="D128" s="46">
        <v>5400</v>
      </c>
      <c r="E128" s="46">
        <v>5400</v>
      </c>
      <c r="F128" s="46">
        <v>5400</v>
      </c>
      <c r="G128" s="46">
        <v>5400</v>
      </c>
      <c r="H128" s="41">
        <f>SUM(Tabla1[[#This Row],[PRIMER TRIMESTRE]:[CUARTO TRIMESTRE]])</f>
        <v>21600</v>
      </c>
      <c r="I128" s="47">
        <v>60</v>
      </c>
      <c r="J128" s="43">
        <f t="shared" si="3"/>
        <v>1296000</v>
      </c>
      <c r="K128" s="43"/>
      <c r="L128" s="38" t="s">
        <v>20</v>
      </c>
      <c r="M128" s="38" t="s">
        <v>544</v>
      </c>
      <c r="N128" s="43"/>
      <c r="O128" s="38"/>
      <c r="T128" s="5" t="s">
        <v>142</v>
      </c>
    </row>
    <row r="129" spans="1:20" x14ac:dyDescent="0.25">
      <c r="A129" s="38" t="s">
        <v>232</v>
      </c>
      <c r="B129" s="45" t="s">
        <v>496</v>
      </c>
      <c r="C129" s="45" t="s">
        <v>502</v>
      </c>
      <c r="D129" s="46">
        <v>2250</v>
      </c>
      <c r="E129" s="46">
        <v>2250</v>
      </c>
      <c r="F129" s="46">
        <v>2250</v>
      </c>
      <c r="G129" s="46">
        <v>2250</v>
      </c>
      <c r="H129" s="41">
        <f>SUM(Tabla1[[#This Row],[PRIMER TRIMESTRE]:[CUARTO TRIMESTRE]])</f>
        <v>9000</v>
      </c>
      <c r="I129" s="47">
        <v>50</v>
      </c>
      <c r="J129" s="43">
        <f t="shared" si="3"/>
        <v>450000</v>
      </c>
      <c r="K129" s="43"/>
      <c r="L129" s="38" t="s">
        <v>17</v>
      </c>
      <c r="M129" s="38" t="s">
        <v>544</v>
      </c>
      <c r="N129" s="43"/>
      <c r="O129" s="38"/>
      <c r="T129" s="5" t="s">
        <v>143</v>
      </c>
    </row>
    <row r="130" spans="1:20" x14ac:dyDescent="0.25">
      <c r="A130" s="38" t="s">
        <v>232</v>
      </c>
      <c r="B130" s="45" t="s">
        <v>497</v>
      </c>
      <c r="C130" s="45" t="s">
        <v>502</v>
      </c>
      <c r="D130" s="46">
        <v>900</v>
      </c>
      <c r="E130" s="46">
        <v>900</v>
      </c>
      <c r="F130" s="46">
        <v>900</v>
      </c>
      <c r="G130" s="46">
        <v>900</v>
      </c>
      <c r="H130" s="41">
        <f>SUM(Tabla1[[#This Row],[PRIMER TRIMESTRE]:[CUARTO TRIMESTRE]])</f>
        <v>3600</v>
      </c>
      <c r="I130" s="47">
        <v>20</v>
      </c>
      <c r="J130" s="43">
        <f t="shared" si="3"/>
        <v>72000</v>
      </c>
      <c r="K130" s="43"/>
      <c r="L130" s="38" t="s">
        <v>18</v>
      </c>
      <c r="M130" s="38" t="s">
        <v>544</v>
      </c>
      <c r="N130" s="43"/>
      <c r="O130" s="38"/>
      <c r="T130" s="5" t="s">
        <v>144</v>
      </c>
    </row>
    <row r="131" spans="1:20" x14ac:dyDescent="0.25">
      <c r="A131" s="38" t="s">
        <v>232</v>
      </c>
      <c r="B131" s="45" t="s">
        <v>498</v>
      </c>
      <c r="C131" s="45" t="s">
        <v>502</v>
      </c>
      <c r="D131" s="46">
        <v>900</v>
      </c>
      <c r="E131" s="46">
        <v>900</v>
      </c>
      <c r="F131" s="46">
        <v>900</v>
      </c>
      <c r="G131" s="46">
        <v>900</v>
      </c>
      <c r="H131" s="41">
        <f>SUM(Tabla1[[#This Row],[PRIMER TRIMESTRE]:[CUARTO TRIMESTRE]])</f>
        <v>3600</v>
      </c>
      <c r="I131" s="47">
        <v>20</v>
      </c>
      <c r="J131" s="43">
        <f t="shared" si="3"/>
        <v>72000</v>
      </c>
      <c r="K131" s="43"/>
      <c r="L131" s="38" t="s">
        <v>18</v>
      </c>
      <c r="M131" s="38" t="s">
        <v>544</v>
      </c>
      <c r="N131" s="43"/>
      <c r="O131" s="38"/>
      <c r="T131" s="5" t="s">
        <v>145</v>
      </c>
    </row>
    <row r="132" spans="1:20" s="22" customFormat="1" x14ac:dyDescent="0.25">
      <c r="A132" s="38"/>
      <c r="B132" s="48" t="s">
        <v>563</v>
      </c>
      <c r="C132" s="45"/>
      <c r="D132" s="46"/>
      <c r="E132" s="46"/>
      <c r="F132" s="46"/>
      <c r="G132" s="46"/>
      <c r="H132" s="41">
        <f>SUM(Tabla1[[#This Row],[PRIMER TRIMESTRE]:[CUARTO TRIMESTRE]])</f>
        <v>0</v>
      </c>
      <c r="I132" s="47"/>
      <c r="J132" s="43"/>
      <c r="K132" s="44" t="s">
        <v>564</v>
      </c>
      <c r="L132" s="38"/>
      <c r="M132" s="38"/>
      <c r="N132" s="43"/>
      <c r="O132" s="38"/>
      <c r="T132" s="5"/>
    </row>
    <row r="133" spans="1:20" s="22" customFormat="1" x14ac:dyDescent="0.25">
      <c r="A133" s="38" t="s">
        <v>247</v>
      </c>
      <c r="B133" s="49" t="s">
        <v>545</v>
      </c>
      <c r="C133" s="49" t="s">
        <v>557</v>
      </c>
      <c r="D133" s="46">
        <v>27</v>
      </c>
      <c r="E133" s="46">
        <v>27</v>
      </c>
      <c r="F133" s="46">
        <v>27</v>
      </c>
      <c r="G133" s="46">
        <v>27</v>
      </c>
      <c r="H133" s="41">
        <f>SUM(Tabla1[[#This Row],[PRIMER TRIMESTRE]:[CUARTO TRIMESTRE]])</f>
        <v>108</v>
      </c>
      <c r="I133" s="47">
        <v>106.67</v>
      </c>
      <c r="J133" s="43">
        <f t="shared" si="3"/>
        <v>11520.36</v>
      </c>
      <c r="K133" s="43"/>
      <c r="L133" s="38" t="s">
        <v>18</v>
      </c>
      <c r="M133" s="38" t="s">
        <v>544</v>
      </c>
      <c r="N133" s="43"/>
      <c r="O133" s="38"/>
      <c r="T133" s="5"/>
    </row>
    <row r="134" spans="1:20" s="22" customFormat="1" x14ac:dyDescent="0.25">
      <c r="A134" s="38" t="s">
        <v>247</v>
      </c>
      <c r="B134" s="49" t="s">
        <v>546</v>
      </c>
      <c r="C134" s="49" t="s">
        <v>558</v>
      </c>
      <c r="D134" s="46">
        <v>180</v>
      </c>
      <c r="E134" s="46">
        <v>180</v>
      </c>
      <c r="F134" s="46">
        <v>180</v>
      </c>
      <c r="G134" s="46">
        <v>180</v>
      </c>
      <c r="H134" s="41">
        <f>SUM(Tabla1[[#This Row],[PRIMER TRIMESTRE]:[CUARTO TRIMESTRE]])</f>
        <v>720</v>
      </c>
      <c r="I134" s="47">
        <v>737</v>
      </c>
      <c r="J134" s="43">
        <f t="shared" si="3"/>
        <v>530640</v>
      </c>
      <c r="K134" s="43"/>
      <c r="L134" s="38" t="s">
        <v>17</v>
      </c>
      <c r="M134" s="38" t="s">
        <v>544</v>
      </c>
      <c r="N134" s="43"/>
      <c r="O134" s="38"/>
      <c r="T134" s="5"/>
    </row>
    <row r="135" spans="1:20" s="22" customFormat="1" x14ac:dyDescent="0.25">
      <c r="A135" s="38" t="s">
        <v>247</v>
      </c>
      <c r="B135" s="49" t="s">
        <v>547</v>
      </c>
      <c r="C135" s="49" t="s">
        <v>558</v>
      </c>
      <c r="D135" s="46">
        <v>180</v>
      </c>
      <c r="E135" s="46">
        <v>180</v>
      </c>
      <c r="F135" s="46">
        <v>180</v>
      </c>
      <c r="G135" s="46">
        <v>180</v>
      </c>
      <c r="H135" s="41">
        <f>SUM(Tabla1[[#This Row],[PRIMER TRIMESTRE]:[CUARTO TRIMESTRE]])</f>
        <v>720</v>
      </c>
      <c r="I135" s="47">
        <v>620</v>
      </c>
      <c r="J135" s="43">
        <f t="shared" si="3"/>
        <v>446400</v>
      </c>
      <c r="K135" s="43"/>
      <c r="L135" s="38" t="s">
        <v>17</v>
      </c>
      <c r="M135" s="38" t="s">
        <v>544</v>
      </c>
      <c r="N135" s="43"/>
      <c r="O135" s="38"/>
      <c r="T135" s="5"/>
    </row>
    <row r="136" spans="1:20" s="22" customFormat="1" x14ac:dyDescent="0.25">
      <c r="A136" s="38" t="s">
        <v>247</v>
      </c>
      <c r="B136" s="49" t="s">
        <v>548</v>
      </c>
      <c r="C136" s="49" t="s">
        <v>558</v>
      </c>
      <c r="D136" s="46">
        <v>180</v>
      </c>
      <c r="E136" s="46">
        <v>180</v>
      </c>
      <c r="F136" s="46">
        <v>180</v>
      </c>
      <c r="G136" s="46">
        <v>180</v>
      </c>
      <c r="H136" s="41">
        <f>SUM(Tabla1[[#This Row],[PRIMER TRIMESTRE]:[CUARTO TRIMESTRE]])</f>
        <v>720</v>
      </c>
      <c r="I136" s="47">
        <v>360</v>
      </c>
      <c r="J136" s="43">
        <f t="shared" si="3"/>
        <v>259200</v>
      </c>
      <c r="K136" s="43"/>
      <c r="L136" s="38" t="s">
        <v>17</v>
      </c>
      <c r="M136" s="38" t="s">
        <v>544</v>
      </c>
      <c r="N136" s="43"/>
      <c r="O136" s="38"/>
      <c r="T136" s="5"/>
    </row>
    <row r="137" spans="1:20" s="22" customFormat="1" x14ac:dyDescent="0.25">
      <c r="A137" s="38" t="s">
        <v>247</v>
      </c>
      <c r="B137" s="49" t="s">
        <v>549</v>
      </c>
      <c r="C137" s="49" t="s">
        <v>558</v>
      </c>
      <c r="D137" s="46">
        <v>180</v>
      </c>
      <c r="E137" s="46">
        <v>180</v>
      </c>
      <c r="F137" s="46">
        <v>180</v>
      </c>
      <c r="G137" s="46">
        <v>180</v>
      </c>
      <c r="H137" s="41">
        <f>SUM(Tabla1[[#This Row],[PRIMER TRIMESTRE]:[CUARTO TRIMESTRE]])</f>
        <v>720</v>
      </c>
      <c r="I137" s="47">
        <v>525</v>
      </c>
      <c r="J137" s="43">
        <f t="shared" si="3"/>
        <v>378000</v>
      </c>
      <c r="K137" s="43"/>
      <c r="L137" s="38" t="s">
        <v>17</v>
      </c>
      <c r="M137" s="38" t="s">
        <v>544</v>
      </c>
      <c r="N137" s="43"/>
      <c r="O137" s="38"/>
      <c r="T137" s="5"/>
    </row>
    <row r="138" spans="1:20" s="22" customFormat="1" x14ac:dyDescent="0.25">
      <c r="A138" s="38" t="s">
        <v>247</v>
      </c>
      <c r="B138" s="49" t="s">
        <v>550</v>
      </c>
      <c r="C138" s="49" t="s">
        <v>558</v>
      </c>
      <c r="D138" s="46">
        <v>180</v>
      </c>
      <c r="E138" s="46">
        <v>180</v>
      </c>
      <c r="F138" s="46">
        <v>180</v>
      </c>
      <c r="G138" s="46">
        <v>180</v>
      </c>
      <c r="H138" s="41">
        <f>SUM(Tabla1[[#This Row],[PRIMER TRIMESTRE]:[CUARTO TRIMESTRE]])</f>
        <v>720</v>
      </c>
      <c r="I138" s="47">
        <v>344</v>
      </c>
      <c r="J138" s="43">
        <f t="shared" si="3"/>
        <v>247680</v>
      </c>
      <c r="K138" s="43"/>
      <c r="L138" s="38" t="s">
        <v>17</v>
      </c>
      <c r="M138" s="38" t="s">
        <v>544</v>
      </c>
      <c r="N138" s="43"/>
      <c r="O138" s="38"/>
      <c r="T138" s="5"/>
    </row>
    <row r="139" spans="1:20" s="22" customFormat="1" x14ac:dyDescent="0.25">
      <c r="A139" s="38" t="s">
        <v>247</v>
      </c>
      <c r="B139" s="49" t="s">
        <v>551</v>
      </c>
      <c r="C139" s="49" t="s">
        <v>559</v>
      </c>
      <c r="D139" s="46">
        <v>30</v>
      </c>
      <c r="E139" s="46">
        <v>30</v>
      </c>
      <c r="F139" s="46">
        <v>30</v>
      </c>
      <c r="G139" s="46">
        <v>30</v>
      </c>
      <c r="H139" s="41">
        <f>SUM(Tabla1[[#This Row],[PRIMER TRIMESTRE]:[CUARTO TRIMESTRE]])</f>
        <v>120</v>
      </c>
      <c r="I139" s="47">
        <v>556.6</v>
      </c>
      <c r="J139" s="43">
        <f t="shared" si="3"/>
        <v>66792</v>
      </c>
      <c r="K139" s="43"/>
      <c r="L139" s="38" t="s">
        <v>18</v>
      </c>
      <c r="M139" s="38" t="s">
        <v>544</v>
      </c>
      <c r="N139" s="43"/>
      <c r="O139" s="38"/>
      <c r="T139" s="5"/>
    </row>
    <row r="140" spans="1:20" s="22" customFormat="1" x14ac:dyDescent="0.25">
      <c r="A140" s="38" t="s">
        <v>247</v>
      </c>
      <c r="B140" s="49" t="s">
        <v>552</v>
      </c>
      <c r="C140" s="49" t="s">
        <v>560</v>
      </c>
      <c r="D140" s="46">
        <v>9</v>
      </c>
      <c r="E140" s="46">
        <v>9</v>
      </c>
      <c r="F140" s="46">
        <v>9</v>
      </c>
      <c r="G140" s="46">
        <v>9</v>
      </c>
      <c r="H140" s="41">
        <f>SUM(Tabla1[[#This Row],[PRIMER TRIMESTRE]:[CUARTO TRIMESTRE]])</f>
        <v>36</v>
      </c>
      <c r="I140" s="47">
        <v>125</v>
      </c>
      <c r="J140" s="43">
        <f t="shared" si="3"/>
        <v>4500</v>
      </c>
      <c r="K140" s="43"/>
      <c r="L140" s="38" t="s">
        <v>18</v>
      </c>
      <c r="M140" s="38" t="s">
        <v>544</v>
      </c>
      <c r="N140" s="43"/>
      <c r="O140" s="38"/>
      <c r="T140" s="5"/>
    </row>
    <row r="141" spans="1:20" s="22" customFormat="1" x14ac:dyDescent="0.25">
      <c r="A141" s="38" t="s">
        <v>247</v>
      </c>
      <c r="B141" s="49" t="s">
        <v>553</v>
      </c>
      <c r="C141" s="49" t="s">
        <v>559</v>
      </c>
      <c r="D141" s="46">
        <v>180</v>
      </c>
      <c r="E141" s="46">
        <v>180</v>
      </c>
      <c r="F141" s="46">
        <v>180</v>
      </c>
      <c r="G141" s="46">
        <v>180</v>
      </c>
      <c r="H141" s="41">
        <f>SUM(Tabla1[[#This Row],[PRIMER TRIMESTRE]:[CUARTO TRIMESTRE]])</f>
        <v>720</v>
      </c>
      <c r="I141" s="47">
        <v>1295</v>
      </c>
      <c r="J141" s="43">
        <f t="shared" si="3"/>
        <v>932400</v>
      </c>
      <c r="K141" s="43"/>
      <c r="L141" s="38" t="s">
        <v>17</v>
      </c>
      <c r="M141" s="38" t="s">
        <v>544</v>
      </c>
      <c r="N141" s="43"/>
      <c r="O141" s="38"/>
      <c r="T141" s="5"/>
    </row>
    <row r="142" spans="1:20" s="22" customFormat="1" x14ac:dyDescent="0.25">
      <c r="A142" s="38" t="s">
        <v>247</v>
      </c>
      <c r="B142" s="49" t="s">
        <v>554</v>
      </c>
      <c r="C142" s="49" t="s">
        <v>559</v>
      </c>
      <c r="D142" s="46">
        <v>180</v>
      </c>
      <c r="E142" s="46">
        <v>180</v>
      </c>
      <c r="F142" s="46">
        <v>180</v>
      </c>
      <c r="G142" s="46">
        <v>180</v>
      </c>
      <c r="H142" s="41">
        <f>SUM(Tabla1[[#This Row],[PRIMER TRIMESTRE]:[CUARTO TRIMESTRE]])</f>
        <v>720</v>
      </c>
      <c r="I142" s="47">
        <v>1246</v>
      </c>
      <c r="J142" s="43">
        <f t="shared" si="3"/>
        <v>897120</v>
      </c>
      <c r="K142" s="43"/>
      <c r="L142" s="38" t="s">
        <v>17</v>
      </c>
      <c r="M142" s="38" t="s">
        <v>544</v>
      </c>
      <c r="N142" s="43"/>
      <c r="O142" s="38"/>
      <c r="T142" s="5"/>
    </row>
    <row r="143" spans="1:20" s="22" customFormat="1" x14ac:dyDescent="0.25">
      <c r="A143" s="38" t="s">
        <v>247</v>
      </c>
      <c r="B143" s="49" t="s">
        <v>555</v>
      </c>
      <c r="C143" s="49" t="s">
        <v>559</v>
      </c>
      <c r="D143" s="46">
        <v>180</v>
      </c>
      <c r="E143" s="46">
        <v>180</v>
      </c>
      <c r="F143" s="46">
        <v>180</v>
      </c>
      <c r="G143" s="46">
        <v>180</v>
      </c>
      <c r="H143" s="41">
        <f>SUM(Tabla1[[#This Row],[PRIMER TRIMESTRE]:[CUARTO TRIMESTRE]])</f>
        <v>720</v>
      </c>
      <c r="I143" s="47">
        <v>1767</v>
      </c>
      <c r="J143" s="43">
        <f t="shared" si="3"/>
        <v>1272240</v>
      </c>
      <c r="K143" s="43"/>
      <c r="L143" s="38" t="s">
        <v>20</v>
      </c>
      <c r="M143" s="38" t="s">
        <v>544</v>
      </c>
      <c r="N143" s="43"/>
      <c r="O143" s="38"/>
      <c r="T143" s="5"/>
    </row>
    <row r="144" spans="1:20" s="22" customFormat="1" x14ac:dyDescent="0.25">
      <c r="A144" s="38" t="s">
        <v>247</v>
      </c>
      <c r="B144" s="49" t="s">
        <v>556</v>
      </c>
      <c r="C144" s="49" t="s">
        <v>561</v>
      </c>
      <c r="D144" s="46">
        <v>120</v>
      </c>
      <c r="E144" s="46">
        <v>120</v>
      </c>
      <c r="F144" s="46">
        <v>120</v>
      </c>
      <c r="G144" s="46">
        <v>120</v>
      </c>
      <c r="H144" s="41">
        <f>SUM(Tabla1[[#This Row],[PRIMER TRIMESTRE]:[CUARTO TRIMESTRE]])</f>
        <v>480</v>
      </c>
      <c r="I144" s="47">
        <v>825</v>
      </c>
      <c r="J144" s="43">
        <f t="shared" si="3"/>
        <v>396000</v>
      </c>
      <c r="K144" s="43"/>
      <c r="L144" s="38" t="s">
        <v>17</v>
      </c>
      <c r="M144" s="38" t="s">
        <v>544</v>
      </c>
      <c r="N144" s="43"/>
      <c r="O144" s="38"/>
      <c r="T144" s="5"/>
    </row>
    <row r="145" spans="1:20" s="22" customFormat="1" x14ac:dyDescent="0.25">
      <c r="A145" s="38"/>
      <c r="B145" s="77" t="s">
        <v>565</v>
      </c>
      <c r="C145" s="45"/>
      <c r="D145" s="46"/>
      <c r="E145" s="46"/>
      <c r="F145" s="46"/>
      <c r="G145" s="46"/>
      <c r="H145" s="41"/>
      <c r="I145" s="47"/>
      <c r="J145" s="43"/>
      <c r="K145" s="44" t="s">
        <v>723</v>
      </c>
      <c r="L145" s="38"/>
      <c r="M145" s="38"/>
      <c r="N145" s="43"/>
      <c r="O145" s="38"/>
      <c r="T145" s="5"/>
    </row>
    <row r="146" spans="1:20" s="22" customFormat="1" x14ac:dyDescent="0.25">
      <c r="A146" s="38" t="s">
        <v>247</v>
      </c>
      <c r="B146" s="50" t="s">
        <v>566</v>
      </c>
      <c r="C146" s="50" t="s">
        <v>567</v>
      </c>
      <c r="D146" s="51">
        <v>350</v>
      </c>
      <c r="E146" s="51">
        <v>350</v>
      </c>
      <c r="F146" s="51">
        <v>350</v>
      </c>
      <c r="G146" s="51">
        <v>350</v>
      </c>
      <c r="H146" s="41">
        <f>SUM(Tabla1[[#This Row],[PRIMER TRIMESTRE]:[CUARTO TRIMESTRE]])</f>
        <v>1400</v>
      </c>
      <c r="I146" s="52">
        <v>265</v>
      </c>
      <c r="J146" s="43">
        <f t="shared" si="3"/>
        <v>371000</v>
      </c>
      <c r="K146" s="43"/>
      <c r="L146" s="38" t="s">
        <v>17</v>
      </c>
      <c r="M146" s="38" t="s">
        <v>544</v>
      </c>
      <c r="N146" s="43"/>
      <c r="O146" s="38"/>
      <c r="T146" s="5"/>
    </row>
    <row r="147" spans="1:20" s="22" customFormat="1" x14ac:dyDescent="0.25">
      <c r="A147" s="38" t="s">
        <v>247</v>
      </c>
      <c r="B147" s="50" t="s">
        <v>568</v>
      </c>
      <c r="C147" s="50" t="s">
        <v>569</v>
      </c>
      <c r="D147" s="51">
        <v>7000</v>
      </c>
      <c r="E147" s="51">
        <v>6000</v>
      </c>
      <c r="F147" s="51">
        <v>7500</v>
      </c>
      <c r="G147" s="51">
        <v>5500</v>
      </c>
      <c r="H147" s="41">
        <f>SUM(Tabla1[[#This Row],[PRIMER TRIMESTRE]:[CUARTO TRIMESTRE]])</f>
        <v>26000</v>
      </c>
      <c r="I147" s="52">
        <v>2</v>
      </c>
      <c r="J147" s="43">
        <f t="shared" si="3"/>
        <v>52000</v>
      </c>
      <c r="K147" s="43"/>
      <c r="L147" s="38" t="s">
        <v>18</v>
      </c>
      <c r="M147" s="38" t="s">
        <v>544</v>
      </c>
      <c r="N147" s="43">
        <f>SUBTOTAL(109,N11:N146)</f>
        <v>0</v>
      </c>
      <c r="O147" s="38"/>
      <c r="T147" s="5"/>
    </row>
    <row r="148" spans="1:20" s="22" customFormat="1" x14ac:dyDescent="0.25">
      <c r="A148" s="38" t="s">
        <v>247</v>
      </c>
      <c r="B148" s="50" t="s">
        <v>570</v>
      </c>
      <c r="C148" s="50" t="s">
        <v>567</v>
      </c>
      <c r="D148" s="51">
        <v>500</v>
      </c>
      <c r="E148" s="51">
        <v>500</v>
      </c>
      <c r="F148" s="51">
        <v>500</v>
      </c>
      <c r="G148" s="51">
        <v>500</v>
      </c>
      <c r="H148" s="41">
        <f>SUM(Tabla1[[#This Row],[PRIMER TRIMESTRE]:[CUARTO TRIMESTRE]])</f>
        <v>2000</v>
      </c>
      <c r="I148" s="52">
        <v>98</v>
      </c>
      <c r="J148" s="43">
        <f t="shared" si="3"/>
        <v>196000</v>
      </c>
      <c r="K148" s="43"/>
      <c r="L148" s="38" t="s">
        <v>17</v>
      </c>
      <c r="M148" s="38" t="s">
        <v>544</v>
      </c>
      <c r="N148" s="43"/>
      <c r="O148" s="38"/>
      <c r="T148" s="5"/>
    </row>
    <row r="149" spans="1:20" s="22" customFormat="1" x14ac:dyDescent="0.25">
      <c r="A149" s="38" t="s">
        <v>247</v>
      </c>
      <c r="B149" s="50" t="s">
        <v>571</v>
      </c>
      <c r="C149" s="50" t="s">
        <v>567</v>
      </c>
      <c r="D149" s="50">
        <v>850</v>
      </c>
      <c r="E149" s="51">
        <v>850</v>
      </c>
      <c r="F149" s="51">
        <v>850</v>
      </c>
      <c r="G149" s="51">
        <v>850</v>
      </c>
      <c r="H149" s="41">
        <f>SUM(Tabla1[[#This Row],[PRIMER TRIMESTRE]:[CUARTO TRIMESTRE]])</f>
        <v>3400</v>
      </c>
      <c r="I149" s="53">
        <v>115</v>
      </c>
      <c r="J149" s="43">
        <f t="shared" si="3"/>
        <v>391000</v>
      </c>
      <c r="K149" s="43"/>
      <c r="L149" s="38" t="s">
        <v>17</v>
      </c>
      <c r="M149" s="38" t="s">
        <v>544</v>
      </c>
      <c r="N149" s="43"/>
      <c r="O149" s="38"/>
      <c r="T149" s="5"/>
    </row>
    <row r="150" spans="1:20" s="22" customFormat="1" x14ac:dyDescent="0.25">
      <c r="A150" s="38" t="s">
        <v>247</v>
      </c>
      <c r="B150" s="50" t="s">
        <v>572</v>
      </c>
      <c r="C150" s="50" t="s">
        <v>573</v>
      </c>
      <c r="D150" s="50">
        <v>1800</v>
      </c>
      <c r="E150" s="51">
        <v>1700</v>
      </c>
      <c r="F150" s="51">
        <v>1900</v>
      </c>
      <c r="G150" s="51">
        <v>1600</v>
      </c>
      <c r="H150" s="41">
        <f>SUM(Tabla1[[#This Row],[PRIMER TRIMESTRE]:[CUARTO TRIMESTRE]])</f>
        <v>7000</v>
      </c>
      <c r="I150" s="53">
        <v>165</v>
      </c>
      <c r="J150" s="43">
        <f t="shared" si="3"/>
        <v>1155000</v>
      </c>
      <c r="K150" s="43"/>
      <c r="L150" s="38" t="s">
        <v>17</v>
      </c>
      <c r="M150" s="38" t="s">
        <v>544</v>
      </c>
      <c r="N150" s="43"/>
      <c r="O150" s="38"/>
      <c r="T150" s="5"/>
    </row>
    <row r="151" spans="1:20" s="22" customFormat="1" x14ac:dyDescent="0.25">
      <c r="A151" s="38" t="s">
        <v>247</v>
      </c>
      <c r="B151" s="50" t="s">
        <v>574</v>
      </c>
      <c r="C151" s="50" t="s">
        <v>573</v>
      </c>
      <c r="D151" s="50">
        <v>1800</v>
      </c>
      <c r="E151" s="51">
        <v>1900</v>
      </c>
      <c r="F151" s="51">
        <v>1700</v>
      </c>
      <c r="G151" s="51">
        <v>1600</v>
      </c>
      <c r="H151" s="41">
        <f>SUM(Tabla1[[#This Row],[PRIMER TRIMESTRE]:[CUARTO TRIMESTRE]])</f>
        <v>7000</v>
      </c>
      <c r="I151" s="53">
        <v>165</v>
      </c>
      <c r="J151" s="43">
        <f t="shared" si="3"/>
        <v>1155000</v>
      </c>
      <c r="K151" s="43"/>
      <c r="L151" s="38" t="s">
        <v>17</v>
      </c>
      <c r="M151" s="38" t="s">
        <v>544</v>
      </c>
      <c r="N151" s="43"/>
      <c r="O151" s="38"/>
      <c r="T151" s="5"/>
    </row>
    <row r="152" spans="1:20" s="22" customFormat="1" x14ac:dyDescent="0.25">
      <c r="A152" s="38" t="s">
        <v>247</v>
      </c>
      <c r="B152" s="50" t="s">
        <v>575</v>
      </c>
      <c r="C152" s="50" t="s">
        <v>573</v>
      </c>
      <c r="D152" s="50">
        <v>220</v>
      </c>
      <c r="E152" s="51">
        <v>240</v>
      </c>
      <c r="F152" s="51">
        <v>230</v>
      </c>
      <c r="G152" s="51">
        <v>210</v>
      </c>
      <c r="H152" s="41">
        <f>SUM(Tabla1[[#This Row],[PRIMER TRIMESTRE]:[CUARTO TRIMESTRE]])</f>
        <v>900</v>
      </c>
      <c r="I152" s="53">
        <v>525</v>
      </c>
      <c r="J152" s="43">
        <f t="shared" si="3"/>
        <v>472500</v>
      </c>
      <c r="K152" s="43"/>
      <c r="L152" s="38" t="s">
        <v>17</v>
      </c>
      <c r="M152" s="38" t="s">
        <v>544</v>
      </c>
      <c r="N152" s="43"/>
      <c r="O152" s="38"/>
      <c r="T152" s="5"/>
    </row>
    <row r="153" spans="1:20" s="22" customFormat="1" x14ac:dyDescent="0.25">
      <c r="A153" s="38" t="s">
        <v>247</v>
      </c>
      <c r="B153" s="50" t="s">
        <v>576</v>
      </c>
      <c r="C153" s="50" t="s">
        <v>577</v>
      </c>
      <c r="D153" s="50">
        <v>4500</v>
      </c>
      <c r="E153" s="51">
        <v>4600</v>
      </c>
      <c r="F153" s="51">
        <v>4550</v>
      </c>
      <c r="G153" s="51">
        <v>4500</v>
      </c>
      <c r="H153" s="41">
        <f>SUM(Tabla1[[#This Row],[PRIMER TRIMESTRE]:[CUARTO TRIMESTRE]])</f>
        <v>18150</v>
      </c>
      <c r="I153" s="53">
        <v>28.19</v>
      </c>
      <c r="J153" s="43">
        <f t="shared" si="3"/>
        <v>511648.5</v>
      </c>
      <c r="K153" s="43"/>
      <c r="L153" s="38" t="s">
        <v>17</v>
      </c>
      <c r="M153" s="38" t="s">
        <v>544</v>
      </c>
      <c r="N153" s="43"/>
      <c r="O153" s="38"/>
      <c r="T153" s="5"/>
    </row>
    <row r="154" spans="1:20" s="22" customFormat="1" x14ac:dyDescent="0.25">
      <c r="A154" s="38" t="s">
        <v>247</v>
      </c>
      <c r="B154" s="50" t="s">
        <v>578</v>
      </c>
      <c r="C154" s="50" t="s">
        <v>577</v>
      </c>
      <c r="D154" s="50">
        <v>7000</v>
      </c>
      <c r="E154" s="51">
        <v>7200</v>
      </c>
      <c r="F154" s="51">
        <v>7100</v>
      </c>
      <c r="G154" s="51">
        <v>6500</v>
      </c>
      <c r="H154" s="41">
        <f>SUM(Tabla1[[#This Row],[PRIMER TRIMESTRE]:[CUARTO TRIMESTRE]])</f>
        <v>27800</v>
      </c>
      <c r="I154" s="53">
        <v>40.54</v>
      </c>
      <c r="J154" s="43">
        <f t="shared" si="3"/>
        <v>1127012</v>
      </c>
      <c r="K154" s="43"/>
      <c r="L154" s="38" t="s">
        <v>17</v>
      </c>
      <c r="M154" s="38" t="s">
        <v>544</v>
      </c>
      <c r="N154" s="43"/>
      <c r="O154" s="38"/>
      <c r="T154" s="5"/>
    </row>
    <row r="155" spans="1:20" s="22" customFormat="1" x14ac:dyDescent="0.25">
      <c r="A155" s="38" t="s">
        <v>247</v>
      </c>
      <c r="B155" s="50" t="s">
        <v>579</v>
      </c>
      <c r="C155" s="50" t="s">
        <v>577</v>
      </c>
      <c r="D155" s="50">
        <v>1000</v>
      </c>
      <c r="E155" s="51">
        <v>950</v>
      </c>
      <c r="F155" s="51">
        <v>1100</v>
      </c>
      <c r="G155" s="51">
        <v>1150</v>
      </c>
      <c r="H155" s="41">
        <f>SUM(Tabla1[[#This Row],[PRIMER TRIMESTRE]:[CUARTO TRIMESTRE]])</f>
        <v>4200</v>
      </c>
      <c r="I155" s="53">
        <v>365</v>
      </c>
      <c r="J155" s="43">
        <f t="shared" si="3"/>
        <v>1533000</v>
      </c>
      <c r="K155" s="43"/>
      <c r="L155" s="38" t="s">
        <v>20</v>
      </c>
      <c r="M155" s="38" t="s">
        <v>544</v>
      </c>
      <c r="N155" s="43"/>
      <c r="O155" s="38"/>
      <c r="T155" s="5"/>
    </row>
    <row r="156" spans="1:20" s="22" customFormat="1" x14ac:dyDescent="0.25">
      <c r="A156" s="38" t="s">
        <v>247</v>
      </c>
      <c r="B156" s="50" t="s">
        <v>580</v>
      </c>
      <c r="C156" s="50" t="s">
        <v>567</v>
      </c>
      <c r="D156" s="50">
        <v>1100</v>
      </c>
      <c r="E156" s="51">
        <v>1200</v>
      </c>
      <c r="F156" s="51">
        <v>1150</v>
      </c>
      <c r="G156" s="51">
        <v>1000</v>
      </c>
      <c r="H156" s="41">
        <f>SUM(Tabla1[[#This Row],[PRIMER TRIMESTRE]:[CUARTO TRIMESTRE]])</f>
        <v>4450</v>
      </c>
      <c r="I156" s="53">
        <v>88</v>
      </c>
      <c r="J156" s="43">
        <f t="shared" si="3"/>
        <v>391600</v>
      </c>
      <c r="K156" s="43"/>
      <c r="L156" s="38" t="s">
        <v>17</v>
      </c>
      <c r="M156" s="38" t="s">
        <v>544</v>
      </c>
      <c r="N156" s="43"/>
      <c r="O156" s="38"/>
      <c r="T156" s="5"/>
    </row>
    <row r="157" spans="1:20" s="22" customFormat="1" x14ac:dyDescent="0.25">
      <c r="A157" s="38" t="s">
        <v>247</v>
      </c>
      <c r="B157" s="50" t="s">
        <v>581</v>
      </c>
      <c r="C157" s="50" t="s">
        <v>567</v>
      </c>
      <c r="D157" s="50">
        <v>2300</v>
      </c>
      <c r="E157" s="51">
        <v>2350</v>
      </c>
      <c r="F157" s="51">
        <v>2400</v>
      </c>
      <c r="G157" s="51">
        <v>2100</v>
      </c>
      <c r="H157" s="41">
        <f>SUM(Tabla1[[#This Row],[PRIMER TRIMESTRE]:[CUARTO TRIMESTRE]])</f>
        <v>9150</v>
      </c>
      <c r="I157" s="53">
        <v>124</v>
      </c>
      <c r="J157" s="43">
        <f t="shared" si="3"/>
        <v>1134600</v>
      </c>
      <c r="K157" s="43"/>
      <c r="L157" s="38" t="s">
        <v>17</v>
      </c>
      <c r="M157" s="38" t="s">
        <v>544</v>
      </c>
      <c r="N157" s="43"/>
      <c r="O157" s="38"/>
      <c r="T157" s="5"/>
    </row>
    <row r="158" spans="1:20" s="22" customFormat="1" x14ac:dyDescent="0.25">
      <c r="A158" s="38" t="s">
        <v>247</v>
      </c>
      <c r="B158" s="50" t="s">
        <v>582</v>
      </c>
      <c r="C158" s="50" t="s">
        <v>583</v>
      </c>
      <c r="D158" s="50">
        <v>1300</v>
      </c>
      <c r="E158" s="51">
        <v>1350</v>
      </c>
      <c r="F158" s="51">
        <v>1250</v>
      </c>
      <c r="G158" s="51">
        <v>1300</v>
      </c>
      <c r="H158" s="41">
        <f>SUM(Tabla1[[#This Row],[PRIMER TRIMESTRE]:[CUARTO TRIMESTRE]])</f>
        <v>5200</v>
      </c>
      <c r="I158" s="53">
        <v>85</v>
      </c>
      <c r="J158" s="43">
        <f t="shared" si="3"/>
        <v>442000</v>
      </c>
      <c r="K158" s="43"/>
      <c r="L158" s="38" t="s">
        <v>17</v>
      </c>
      <c r="M158" s="38" t="s">
        <v>544</v>
      </c>
      <c r="N158" s="43"/>
      <c r="O158" s="38"/>
      <c r="T158" s="5"/>
    </row>
    <row r="159" spans="1:20" s="23" customFormat="1" x14ac:dyDescent="0.25">
      <c r="A159" s="38" t="s">
        <v>247</v>
      </c>
      <c r="B159" s="50" t="s">
        <v>584</v>
      </c>
      <c r="C159" s="50" t="s">
        <v>585</v>
      </c>
      <c r="D159" s="50">
        <v>500</v>
      </c>
      <c r="E159" s="51">
        <v>500</v>
      </c>
      <c r="F159" s="51">
        <v>500</v>
      </c>
      <c r="G159" s="51">
        <v>500</v>
      </c>
      <c r="H159" s="41">
        <f>SUM(Tabla1[[#This Row],[PRIMER TRIMESTRE]:[CUARTO TRIMESTRE]])</f>
        <v>2000</v>
      </c>
      <c r="I159" s="53">
        <v>2200</v>
      </c>
      <c r="J159" s="43">
        <f t="shared" si="3"/>
        <v>4400000</v>
      </c>
      <c r="K159" s="43"/>
      <c r="L159" s="38" t="s">
        <v>20</v>
      </c>
      <c r="M159" s="38" t="s">
        <v>544</v>
      </c>
      <c r="N159" s="43"/>
      <c r="O159" s="38"/>
      <c r="T159" s="5"/>
    </row>
    <row r="160" spans="1:20" s="23" customFormat="1" x14ac:dyDescent="0.25">
      <c r="A160" s="38" t="s">
        <v>247</v>
      </c>
      <c r="B160" s="50" t="s">
        <v>586</v>
      </c>
      <c r="C160" s="50" t="s">
        <v>567</v>
      </c>
      <c r="D160" s="50">
        <v>900</v>
      </c>
      <c r="E160" s="51">
        <v>950</v>
      </c>
      <c r="F160" s="51">
        <v>850</v>
      </c>
      <c r="G160" s="51">
        <v>750</v>
      </c>
      <c r="H160" s="41">
        <f>SUM(Tabla1[[#This Row],[PRIMER TRIMESTRE]:[CUARTO TRIMESTRE]])</f>
        <v>3450</v>
      </c>
      <c r="I160" s="53">
        <v>980</v>
      </c>
      <c r="J160" s="43">
        <f t="shared" si="3"/>
        <v>3381000</v>
      </c>
      <c r="K160" s="43"/>
      <c r="L160" s="38" t="s">
        <v>20</v>
      </c>
      <c r="M160" s="38" t="s">
        <v>544</v>
      </c>
      <c r="N160" s="43"/>
      <c r="O160" s="38"/>
      <c r="T160" s="5"/>
    </row>
    <row r="161" spans="1:20" s="23" customFormat="1" x14ac:dyDescent="0.25">
      <c r="A161" s="38" t="s">
        <v>247</v>
      </c>
      <c r="B161" s="50" t="s">
        <v>587</v>
      </c>
      <c r="C161" s="50" t="s">
        <v>567</v>
      </c>
      <c r="D161" s="50">
        <v>1800</v>
      </c>
      <c r="E161" s="51">
        <v>1700</v>
      </c>
      <c r="F161" s="51">
        <v>1900</v>
      </c>
      <c r="G161" s="51">
        <v>1800</v>
      </c>
      <c r="H161" s="41">
        <f>SUM(Tabla1[[#This Row],[PRIMER TRIMESTRE]:[CUARTO TRIMESTRE]])</f>
        <v>7200</v>
      </c>
      <c r="I161" s="53">
        <v>21.8</v>
      </c>
      <c r="J161" s="43">
        <f t="shared" si="3"/>
        <v>156960</v>
      </c>
      <c r="K161" s="43"/>
      <c r="L161" s="38" t="s">
        <v>17</v>
      </c>
      <c r="M161" s="38" t="s">
        <v>544</v>
      </c>
      <c r="N161" s="43"/>
      <c r="O161" s="38"/>
      <c r="T161" s="5"/>
    </row>
    <row r="162" spans="1:20" s="23" customFormat="1" x14ac:dyDescent="0.25">
      <c r="A162" s="38" t="s">
        <v>247</v>
      </c>
      <c r="B162" s="50" t="s">
        <v>588</v>
      </c>
      <c r="C162" s="50" t="s">
        <v>569</v>
      </c>
      <c r="D162" s="50">
        <v>2500</v>
      </c>
      <c r="E162" s="51">
        <v>2600</v>
      </c>
      <c r="F162" s="51">
        <v>2550</v>
      </c>
      <c r="G162" s="51">
        <v>2450</v>
      </c>
      <c r="H162" s="41">
        <f>SUM(Tabla1[[#This Row],[PRIMER TRIMESTRE]:[CUARTO TRIMESTRE]])</f>
        <v>10100</v>
      </c>
      <c r="I162" s="53">
        <v>59</v>
      </c>
      <c r="J162" s="43">
        <f t="shared" si="3"/>
        <v>595900</v>
      </c>
      <c r="K162" s="43"/>
      <c r="L162" s="38" t="s">
        <v>17</v>
      </c>
      <c r="M162" s="38" t="s">
        <v>544</v>
      </c>
      <c r="N162" s="43"/>
      <c r="O162" s="38"/>
      <c r="T162" s="5"/>
    </row>
    <row r="163" spans="1:20" s="23" customFormat="1" x14ac:dyDescent="0.25">
      <c r="A163" s="38" t="s">
        <v>247</v>
      </c>
      <c r="B163" s="50" t="s">
        <v>589</v>
      </c>
      <c r="C163" s="50" t="s">
        <v>585</v>
      </c>
      <c r="D163" s="50">
        <v>1000</v>
      </c>
      <c r="E163" s="51">
        <v>1000</v>
      </c>
      <c r="F163" s="51">
        <v>1000</v>
      </c>
      <c r="G163" s="51">
        <v>1000</v>
      </c>
      <c r="H163" s="41">
        <f>SUM(Tabla1[[#This Row],[PRIMER TRIMESTRE]:[CUARTO TRIMESTRE]])</f>
        <v>4000</v>
      </c>
      <c r="I163" s="53">
        <v>415</v>
      </c>
      <c r="J163" s="43">
        <f t="shared" si="3"/>
        <v>1660000</v>
      </c>
      <c r="K163" s="43"/>
      <c r="L163" s="38" t="s">
        <v>20</v>
      </c>
      <c r="M163" s="38" t="s">
        <v>544</v>
      </c>
      <c r="N163" s="43"/>
      <c r="O163" s="38"/>
      <c r="T163" s="5"/>
    </row>
    <row r="164" spans="1:20" s="23" customFormat="1" x14ac:dyDescent="0.25">
      <c r="A164" s="38" t="s">
        <v>247</v>
      </c>
      <c r="B164" s="50" t="s">
        <v>590</v>
      </c>
      <c r="C164" s="50" t="s">
        <v>591</v>
      </c>
      <c r="D164" s="50">
        <v>2000</v>
      </c>
      <c r="E164" s="51">
        <v>1500</v>
      </c>
      <c r="F164" s="51">
        <v>2000</v>
      </c>
      <c r="G164" s="51">
        <v>2000</v>
      </c>
      <c r="H164" s="41">
        <f>SUM(Tabla1[[#This Row],[PRIMER TRIMESTRE]:[CUARTO TRIMESTRE]])</f>
        <v>7500</v>
      </c>
      <c r="I164" s="53">
        <v>63.5</v>
      </c>
      <c r="J164" s="43">
        <f t="shared" si="3"/>
        <v>476250</v>
      </c>
      <c r="K164" s="43"/>
      <c r="L164" s="38" t="s">
        <v>17</v>
      </c>
      <c r="M164" s="38" t="s">
        <v>544</v>
      </c>
      <c r="N164" s="43"/>
      <c r="O164" s="38"/>
      <c r="T164" s="5"/>
    </row>
    <row r="165" spans="1:20" s="23" customFormat="1" x14ac:dyDescent="0.25">
      <c r="A165" s="38" t="s">
        <v>247</v>
      </c>
      <c r="B165" s="50" t="s">
        <v>592</v>
      </c>
      <c r="C165" s="50" t="s">
        <v>567</v>
      </c>
      <c r="D165" s="50">
        <v>7000</v>
      </c>
      <c r="E165" s="51">
        <v>6500</v>
      </c>
      <c r="F165" s="51">
        <v>8000</v>
      </c>
      <c r="G165" s="51">
        <v>6500</v>
      </c>
      <c r="H165" s="41">
        <f>SUM(Tabla1[[#This Row],[PRIMER TRIMESTRE]:[CUARTO TRIMESTRE]])</f>
        <v>28000</v>
      </c>
      <c r="I165" s="53">
        <v>115.7</v>
      </c>
      <c r="J165" s="43">
        <f t="shared" si="3"/>
        <v>3239600</v>
      </c>
      <c r="K165" s="43"/>
      <c r="L165" s="38" t="s">
        <v>20</v>
      </c>
      <c r="M165" s="38" t="s">
        <v>544</v>
      </c>
      <c r="N165" s="43"/>
      <c r="O165" s="38"/>
      <c r="T165" s="5"/>
    </row>
    <row r="166" spans="1:20" s="23" customFormat="1" x14ac:dyDescent="0.25">
      <c r="A166" s="38" t="s">
        <v>247</v>
      </c>
      <c r="B166" s="50" t="s">
        <v>593</v>
      </c>
      <c r="C166" s="50" t="s">
        <v>569</v>
      </c>
      <c r="D166" s="50">
        <v>1000</v>
      </c>
      <c r="E166" s="51">
        <v>950</v>
      </c>
      <c r="F166" s="51">
        <v>1100</v>
      </c>
      <c r="G166" s="51">
        <v>950</v>
      </c>
      <c r="H166" s="41">
        <f>SUM(Tabla1[[#This Row],[PRIMER TRIMESTRE]:[CUARTO TRIMESTRE]])</f>
        <v>4000</v>
      </c>
      <c r="I166" s="53">
        <v>58.85</v>
      </c>
      <c r="J166" s="43">
        <f t="shared" si="3"/>
        <v>235400</v>
      </c>
      <c r="K166" s="43"/>
      <c r="L166" s="38" t="s">
        <v>17</v>
      </c>
      <c r="M166" s="38" t="s">
        <v>544</v>
      </c>
      <c r="N166" s="43"/>
      <c r="O166" s="38"/>
      <c r="T166" s="5"/>
    </row>
    <row r="167" spans="1:20" s="23" customFormat="1" x14ac:dyDescent="0.25">
      <c r="A167" s="38" t="s">
        <v>247</v>
      </c>
      <c r="B167" s="50" t="s">
        <v>594</v>
      </c>
      <c r="C167" s="50" t="s">
        <v>567</v>
      </c>
      <c r="D167" s="50">
        <v>1700</v>
      </c>
      <c r="E167" s="51">
        <v>1600</v>
      </c>
      <c r="F167" s="51">
        <v>1500</v>
      </c>
      <c r="G167" s="51">
        <v>1800</v>
      </c>
      <c r="H167" s="41">
        <f>SUM(Tabla1[[#This Row],[PRIMER TRIMESTRE]:[CUARTO TRIMESTRE]])</f>
        <v>6600</v>
      </c>
      <c r="I167" s="53">
        <v>90</v>
      </c>
      <c r="J167" s="43">
        <f t="shared" si="3"/>
        <v>594000</v>
      </c>
      <c r="K167" s="43"/>
      <c r="L167" s="38" t="s">
        <v>17</v>
      </c>
      <c r="M167" s="38" t="s">
        <v>544</v>
      </c>
      <c r="N167" s="43"/>
      <c r="O167" s="38"/>
      <c r="T167" s="5"/>
    </row>
    <row r="168" spans="1:20" s="23" customFormat="1" x14ac:dyDescent="0.25">
      <c r="A168" s="38" t="s">
        <v>247</v>
      </c>
      <c r="B168" s="50" t="s">
        <v>595</v>
      </c>
      <c r="C168" s="50" t="s">
        <v>583</v>
      </c>
      <c r="D168" s="50">
        <v>300</v>
      </c>
      <c r="E168" s="51">
        <v>250</v>
      </c>
      <c r="F168" s="51">
        <v>350</v>
      </c>
      <c r="G168" s="51">
        <v>310</v>
      </c>
      <c r="H168" s="41">
        <f>SUM(Tabla1[[#This Row],[PRIMER TRIMESTRE]:[CUARTO TRIMESTRE]])</f>
        <v>1210</v>
      </c>
      <c r="I168" s="53">
        <v>462</v>
      </c>
      <c r="J168" s="43">
        <f t="shared" si="3"/>
        <v>559020</v>
      </c>
      <c r="K168" s="43"/>
      <c r="L168" s="38" t="s">
        <v>17</v>
      </c>
      <c r="M168" s="38" t="s">
        <v>544</v>
      </c>
      <c r="N168" s="43"/>
      <c r="O168" s="38"/>
      <c r="T168" s="5"/>
    </row>
    <row r="169" spans="1:20" s="23" customFormat="1" x14ac:dyDescent="0.25">
      <c r="A169" s="38" t="s">
        <v>247</v>
      </c>
      <c r="B169" s="50" t="s">
        <v>596</v>
      </c>
      <c r="C169" s="50" t="s">
        <v>573</v>
      </c>
      <c r="D169" s="50">
        <v>25</v>
      </c>
      <c r="E169" s="51">
        <v>30</v>
      </c>
      <c r="F169" s="51">
        <v>20</v>
      </c>
      <c r="G169" s="51">
        <v>25</v>
      </c>
      <c r="H169" s="41">
        <f>SUM(Tabla1[[#This Row],[PRIMER TRIMESTRE]:[CUARTO TRIMESTRE]])</f>
        <v>100</v>
      </c>
      <c r="I169" s="53">
        <v>6500</v>
      </c>
      <c r="J169" s="43">
        <f t="shared" si="3"/>
        <v>650000</v>
      </c>
      <c r="K169" s="43"/>
      <c r="L169" s="38" t="s">
        <v>17</v>
      </c>
      <c r="M169" s="38" t="s">
        <v>544</v>
      </c>
      <c r="N169" s="43"/>
      <c r="O169" s="38"/>
      <c r="T169" s="5"/>
    </row>
    <row r="170" spans="1:20" s="23" customFormat="1" x14ac:dyDescent="0.25">
      <c r="A170" s="38" t="s">
        <v>247</v>
      </c>
      <c r="B170" s="50" t="s">
        <v>597</v>
      </c>
      <c r="C170" s="50" t="s">
        <v>543</v>
      </c>
      <c r="D170" s="50">
        <v>300</v>
      </c>
      <c r="E170" s="51">
        <v>250</v>
      </c>
      <c r="F170" s="51">
        <v>350</v>
      </c>
      <c r="G170" s="51">
        <v>320</v>
      </c>
      <c r="H170" s="41">
        <f>SUM(Tabla1[[#This Row],[PRIMER TRIMESTRE]:[CUARTO TRIMESTRE]])</f>
        <v>1220</v>
      </c>
      <c r="I170" s="53">
        <v>78.66</v>
      </c>
      <c r="J170" s="43">
        <f t="shared" si="3"/>
        <v>95965.2</v>
      </c>
      <c r="K170" s="43"/>
      <c r="L170" s="38" t="s">
        <v>18</v>
      </c>
      <c r="M170" s="38" t="s">
        <v>544</v>
      </c>
      <c r="N170" s="43"/>
      <c r="O170" s="38"/>
      <c r="T170" s="5"/>
    </row>
    <row r="171" spans="1:20" s="23" customFormat="1" x14ac:dyDescent="0.25">
      <c r="A171" s="38" t="s">
        <v>247</v>
      </c>
      <c r="B171" s="50" t="s">
        <v>598</v>
      </c>
      <c r="C171" s="50" t="s">
        <v>543</v>
      </c>
      <c r="D171" s="50">
        <v>300</v>
      </c>
      <c r="E171" s="51">
        <v>350</v>
      </c>
      <c r="F171" s="51">
        <v>320</v>
      </c>
      <c r="G171" s="51">
        <v>250</v>
      </c>
      <c r="H171" s="41">
        <f>SUM(Tabla1[[#This Row],[PRIMER TRIMESTRE]:[CUARTO TRIMESTRE]])</f>
        <v>1220</v>
      </c>
      <c r="I171" s="53">
        <v>78.650000000000006</v>
      </c>
      <c r="J171" s="43">
        <f t="shared" si="3"/>
        <v>95953</v>
      </c>
      <c r="K171" s="43"/>
      <c r="L171" s="38" t="s">
        <v>18</v>
      </c>
      <c r="M171" s="38" t="s">
        <v>544</v>
      </c>
      <c r="N171" s="43"/>
      <c r="O171" s="38"/>
      <c r="T171" s="5"/>
    </row>
    <row r="172" spans="1:20" s="23" customFormat="1" x14ac:dyDescent="0.25">
      <c r="A172" s="38" t="s">
        <v>247</v>
      </c>
      <c r="B172" s="50" t="s">
        <v>599</v>
      </c>
      <c r="C172" s="50" t="s">
        <v>543</v>
      </c>
      <c r="D172" s="50">
        <v>300</v>
      </c>
      <c r="E172" s="51">
        <v>320</v>
      </c>
      <c r="F172" s="51">
        <v>280</v>
      </c>
      <c r="G172" s="51">
        <v>200</v>
      </c>
      <c r="H172" s="41">
        <f>SUM(Tabla1[[#This Row],[PRIMER TRIMESTRE]:[CUARTO TRIMESTRE]])</f>
        <v>1100</v>
      </c>
      <c r="I172" s="53">
        <v>78.650000000000006</v>
      </c>
      <c r="J172" s="43">
        <f t="shared" ref="J172:J235" si="4">+H172*I172</f>
        <v>86515</v>
      </c>
      <c r="K172" s="43"/>
      <c r="L172" s="38" t="s">
        <v>18</v>
      </c>
      <c r="M172" s="38" t="s">
        <v>544</v>
      </c>
      <c r="N172" s="43"/>
      <c r="O172" s="38"/>
      <c r="T172" s="5"/>
    </row>
    <row r="173" spans="1:20" s="23" customFormat="1" x14ac:dyDescent="0.25">
      <c r="A173" s="38" t="s">
        <v>247</v>
      </c>
      <c r="B173" s="50" t="s">
        <v>600</v>
      </c>
      <c r="C173" s="50" t="s">
        <v>543</v>
      </c>
      <c r="D173" s="50">
        <v>2000</v>
      </c>
      <c r="E173" s="51">
        <v>1900</v>
      </c>
      <c r="F173" s="51">
        <v>2100</v>
      </c>
      <c r="G173" s="51">
        <v>2050</v>
      </c>
      <c r="H173" s="41">
        <f>SUM(Tabla1[[#This Row],[PRIMER TRIMESTRE]:[CUARTO TRIMESTRE]])</f>
        <v>8050</v>
      </c>
      <c r="I173" s="53">
        <v>84.51</v>
      </c>
      <c r="J173" s="43">
        <f t="shared" si="4"/>
        <v>680305.5</v>
      </c>
      <c r="K173" s="43"/>
      <c r="L173" s="38" t="s">
        <v>17</v>
      </c>
      <c r="M173" s="38" t="s">
        <v>544</v>
      </c>
      <c r="N173" s="43"/>
      <c r="O173" s="38"/>
      <c r="T173" s="5"/>
    </row>
    <row r="174" spans="1:20" s="23" customFormat="1" x14ac:dyDescent="0.25">
      <c r="A174" s="38" t="s">
        <v>247</v>
      </c>
      <c r="B174" s="50" t="s">
        <v>601</v>
      </c>
      <c r="C174" s="50" t="s">
        <v>543</v>
      </c>
      <c r="D174" s="50">
        <v>600</v>
      </c>
      <c r="E174" s="51">
        <v>500</v>
      </c>
      <c r="F174" s="51">
        <v>650</v>
      </c>
      <c r="G174" s="51">
        <v>700</v>
      </c>
      <c r="H174" s="41">
        <f>SUM(Tabla1[[#This Row],[PRIMER TRIMESTRE]:[CUARTO TRIMESTRE]])</f>
        <v>2450</v>
      </c>
      <c r="I174" s="53">
        <v>30</v>
      </c>
      <c r="J174" s="43">
        <f t="shared" si="4"/>
        <v>73500</v>
      </c>
      <c r="K174" s="43"/>
      <c r="L174" s="38" t="s">
        <v>18</v>
      </c>
      <c r="M174" s="38" t="s">
        <v>544</v>
      </c>
      <c r="N174" s="43"/>
      <c r="O174" s="38"/>
      <c r="T174" s="5"/>
    </row>
    <row r="175" spans="1:20" s="23" customFormat="1" x14ac:dyDescent="0.25">
      <c r="A175" s="38" t="s">
        <v>247</v>
      </c>
      <c r="B175" s="50" t="s">
        <v>602</v>
      </c>
      <c r="C175" s="50" t="s">
        <v>543</v>
      </c>
      <c r="D175" s="50">
        <v>7000</v>
      </c>
      <c r="E175" s="51">
        <v>6500</v>
      </c>
      <c r="F175" s="51">
        <v>8500</v>
      </c>
      <c r="G175" s="51">
        <v>5500</v>
      </c>
      <c r="H175" s="41">
        <f>SUM(Tabla1[[#This Row],[PRIMER TRIMESTRE]:[CUARTO TRIMESTRE]])</f>
        <v>27500</v>
      </c>
      <c r="I175" s="53">
        <v>26</v>
      </c>
      <c r="J175" s="43">
        <f t="shared" si="4"/>
        <v>715000</v>
      </c>
      <c r="K175" s="43"/>
      <c r="L175" s="38" t="s">
        <v>17</v>
      </c>
      <c r="M175" s="38" t="s">
        <v>544</v>
      </c>
      <c r="N175" s="43"/>
      <c r="O175" s="38"/>
      <c r="T175" s="5"/>
    </row>
    <row r="176" spans="1:20" s="23" customFormat="1" x14ac:dyDescent="0.25">
      <c r="A176" s="38" t="s">
        <v>247</v>
      </c>
      <c r="B176" s="50" t="s">
        <v>603</v>
      </c>
      <c r="C176" s="50" t="s">
        <v>543</v>
      </c>
      <c r="D176" s="50">
        <v>7000</v>
      </c>
      <c r="E176" s="51">
        <v>6900</v>
      </c>
      <c r="F176" s="51">
        <v>7100</v>
      </c>
      <c r="G176" s="51">
        <v>6950</v>
      </c>
      <c r="H176" s="41">
        <f>SUM(Tabla1[[#This Row],[PRIMER TRIMESTRE]:[CUARTO TRIMESTRE]])</f>
        <v>27950</v>
      </c>
      <c r="I176" s="53">
        <v>26</v>
      </c>
      <c r="J176" s="43">
        <f t="shared" si="4"/>
        <v>726700</v>
      </c>
      <c r="K176" s="43"/>
      <c r="L176" s="38" t="s">
        <v>17</v>
      </c>
      <c r="M176" s="38" t="s">
        <v>544</v>
      </c>
      <c r="N176" s="43"/>
      <c r="O176" s="38"/>
      <c r="T176" s="5"/>
    </row>
    <row r="177" spans="1:20" s="23" customFormat="1" x14ac:dyDescent="0.25">
      <c r="A177" s="38" t="s">
        <v>247</v>
      </c>
      <c r="B177" s="50" t="s">
        <v>604</v>
      </c>
      <c r="C177" s="50" t="s">
        <v>543</v>
      </c>
      <c r="D177" s="50">
        <v>7000</v>
      </c>
      <c r="E177" s="51">
        <v>7100</v>
      </c>
      <c r="F177" s="51">
        <v>6950</v>
      </c>
      <c r="G177" s="51">
        <v>6900</v>
      </c>
      <c r="H177" s="41">
        <f>SUM(Tabla1[[#This Row],[PRIMER TRIMESTRE]:[CUARTO TRIMESTRE]])</f>
        <v>27950</v>
      </c>
      <c r="I177" s="53">
        <v>26</v>
      </c>
      <c r="J177" s="43">
        <f t="shared" si="4"/>
        <v>726700</v>
      </c>
      <c r="K177" s="43"/>
      <c r="L177" s="38" t="s">
        <v>17</v>
      </c>
      <c r="M177" s="38" t="s">
        <v>544</v>
      </c>
      <c r="N177" s="43"/>
      <c r="O177" s="38"/>
      <c r="T177" s="5"/>
    </row>
    <row r="178" spans="1:20" s="23" customFormat="1" x14ac:dyDescent="0.25">
      <c r="A178" s="38" t="s">
        <v>247</v>
      </c>
      <c r="B178" s="50" t="s">
        <v>605</v>
      </c>
      <c r="C178" s="50" t="s">
        <v>543</v>
      </c>
      <c r="D178" s="50">
        <v>7000</v>
      </c>
      <c r="E178" s="51">
        <v>5500</v>
      </c>
      <c r="F178" s="51">
        <v>7500</v>
      </c>
      <c r="G178" s="51">
        <v>7000</v>
      </c>
      <c r="H178" s="41">
        <f>SUM(Tabla1[[#This Row],[PRIMER TRIMESTRE]:[CUARTO TRIMESTRE]])</f>
        <v>27000</v>
      </c>
      <c r="I178" s="53">
        <v>26</v>
      </c>
      <c r="J178" s="43">
        <f t="shared" si="4"/>
        <v>702000</v>
      </c>
      <c r="K178" s="43"/>
      <c r="L178" s="38" t="s">
        <v>17</v>
      </c>
      <c r="M178" s="38" t="s">
        <v>544</v>
      </c>
      <c r="N178" s="43"/>
      <c r="O178" s="38"/>
      <c r="T178" s="5"/>
    </row>
    <row r="179" spans="1:20" s="23" customFormat="1" x14ac:dyDescent="0.25">
      <c r="A179" s="38" t="s">
        <v>247</v>
      </c>
      <c r="B179" s="50" t="s">
        <v>606</v>
      </c>
      <c r="C179" s="50" t="s">
        <v>567</v>
      </c>
      <c r="D179" s="50">
        <v>250</v>
      </c>
      <c r="E179" s="51">
        <v>250</v>
      </c>
      <c r="F179" s="51">
        <v>250</v>
      </c>
      <c r="G179" s="51">
        <v>250</v>
      </c>
      <c r="H179" s="41">
        <f>SUM(Tabla1[[#This Row],[PRIMER TRIMESTRE]:[CUARTO TRIMESTRE]])</f>
        <v>1000</v>
      </c>
      <c r="I179" s="53">
        <v>1360</v>
      </c>
      <c r="J179" s="43">
        <f t="shared" si="4"/>
        <v>1360000</v>
      </c>
      <c r="K179" s="43"/>
      <c r="L179" s="38" t="s">
        <v>20</v>
      </c>
      <c r="M179" s="38" t="s">
        <v>544</v>
      </c>
      <c r="N179" s="43"/>
      <c r="O179" s="38"/>
      <c r="T179" s="5"/>
    </row>
    <row r="180" spans="1:20" s="23" customFormat="1" x14ac:dyDescent="0.25">
      <c r="A180" s="38" t="s">
        <v>247</v>
      </c>
      <c r="B180" s="50" t="s">
        <v>607</v>
      </c>
      <c r="C180" s="50" t="s">
        <v>567</v>
      </c>
      <c r="D180" s="50">
        <v>1500</v>
      </c>
      <c r="E180" s="51">
        <v>1500</v>
      </c>
      <c r="F180" s="51">
        <v>1500</v>
      </c>
      <c r="G180" s="51">
        <v>1500</v>
      </c>
      <c r="H180" s="41">
        <f>SUM(Tabla1[[#This Row],[PRIMER TRIMESTRE]:[CUARTO TRIMESTRE]])</f>
        <v>6000</v>
      </c>
      <c r="I180" s="53">
        <v>230</v>
      </c>
      <c r="J180" s="43">
        <f t="shared" si="4"/>
        <v>1380000</v>
      </c>
      <c r="K180" s="43"/>
      <c r="L180" s="38" t="s">
        <v>20</v>
      </c>
      <c r="M180" s="38" t="s">
        <v>544</v>
      </c>
      <c r="N180" s="43"/>
      <c r="O180" s="38"/>
      <c r="T180" s="5"/>
    </row>
    <row r="181" spans="1:20" s="23" customFormat="1" x14ac:dyDescent="0.25">
      <c r="A181" s="38" t="s">
        <v>247</v>
      </c>
      <c r="B181" s="50" t="s">
        <v>608</v>
      </c>
      <c r="C181" s="50" t="s">
        <v>585</v>
      </c>
      <c r="D181" s="50">
        <v>400</v>
      </c>
      <c r="E181" s="51">
        <v>450</v>
      </c>
      <c r="F181" s="51">
        <v>400</v>
      </c>
      <c r="G181" s="51">
        <v>350</v>
      </c>
      <c r="H181" s="41">
        <f>SUM(Tabla1[[#This Row],[PRIMER TRIMESTRE]:[CUARTO TRIMESTRE]])</f>
        <v>1600</v>
      </c>
      <c r="I181" s="53">
        <v>300</v>
      </c>
      <c r="J181" s="43">
        <f t="shared" si="4"/>
        <v>480000</v>
      </c>
      <c r="K181" s="43"/>
      <c r="L181" s="38" t="s">
        <v>17</v>
      </c>
      <c r="M181" s="38" t="s">
        <v>544</v>
      </c>
      <c r="N181" s="43"/>
      <c r="O181" s="38"/>
      <c r="T181" s="5"/>
    </row>
    <row r="182" spans="1:20" s="23" customFormat="1" x14ac:dyDescent="0.25">
      <c r="A182" s="38" t="s">
        <v>247</v>
      </c>
      <c r="B182" s="50" t="s">
        <v>609</v>
      </c>
      <c r="C182" s="50" t="s">
        <v>567</v>
      </c>
      <c r="D182" s="50">
        <v>6000</v>
      </c>
      <c r="E182" s="51">
        <v>5500</v>
      </c>
      <c r="F182" s="51">
        <v>6500</v>
      </c>
      <c r="G182" s="51">
        <v>6100</v>
      </c>
      <c r="H182" s="41">
        <f>SUM(Tabla1[[#This Row],[PRIMER TRIMESTRE]:[CUARTO TRIMESTRE]])</f>
        <v>24100</v>
      </c>
      <c r="I182" s="53">
        <v>195</v>
      </c>
      <c r="J182" s="43">
        <f t="shared" si="4"/>
        <v>4699500</v>
      </c>
      <c r="K182" s="43"/>
      <c r="L182" s="38" t="s">
        <v>20</v>
      </c>
      <c r="M182" s="38" t="s">
        <v>544</v>
      </c>
      <c r="N182" s="43"/>
      <c r="O182" s="38"/>
      <c r="T182" s="5"/>
    </row>
    <row r="183" spans="1:20" s="23" customFormat="1" x14ac:dyDescent="0.25">
      <c r="A183" s="38" t="s">
        <v>247</v>
      </c>
      <c r="B183" s="50" t="s">
        <v>610</v>
      </c>
      <c r="C183" s="50" t="s">
        <v>585</v>
      </c>
      <c r="D183" s="50">
        <v>100</v>
      </c>
      <c r="E183" s="51">
        <v>100</v>
      </c>
      <c r="F183" s="51">
        <v>100</v>
      </c>
      <c r="G183" s="51">
        <v>100</v>
      </c>
      <c r="H183" s="41">
        <f>SUM(Tabla1[[#This Row],[PRIMER TRIMESTRE]:[CUARTO TRIMESTRE]])</f>
        <v>400</v>
      </c>
      <c r="I183" s="53">
        <v>3465</v>
      </c>
      <c r="J183" s="43">
        <f t="shared" si="4"/>
        <v>1386000</v>
      </c>
      <c r="K183" s="43"/>
      <c r="L183" s="38" t="s">
        <v>20</v>
      </c>
      <c r="M183" s="38" t="s">
        <v>544</v>
      </c>
      <c r="N183" s="43"/>
      <c r="O183" s="38"/>
      <c r="T183" s="5"/>
    </row>
    <row r="184" spans="1:20" s="23" customFormat="1" x14ac:dyDescent="0.25">
      <c r="A184" s="38" t="s">
        <v>247</v>
      </c>
      <c r="B184" s="50" t="s">
        <v>611</v>
      </c>
      <c r="C184" s="50" t="s">
        <v>567</v>
      </c>
      <c r="D184" s="50">
        <v>1900</v>
      </c>
      <c r="E184" s="51">
        <v>2000</v>
      </c>
      <c r="F184" s="51">
        <v>2100</v>
      </c>
      <c r="G184" s="51">
        <v>1800</v>
      </c>
      <c r="H184" s="41">
        <f>SUM(Tabla1[[#This Row],[PRIMER TRIMESTRE]:[CUARTO TRIMESTRE]])</f>
        <v>7800</v>
      </c>
      <c r="I184" s="53">
        <v>225</v>
      </c>
      <c r="J184" s="43">
        <f t="shared" si="4"/>
        <v>1755000</v>
      </c>
      <c r="K184" s="43"/>
      <c r="L184" s="38" t="s">
        <v>20</v>
      </c>
      <c r="M184" s="38" t="s">
        <v>544</v>
      </c>
      <c r="N184" s="43"/>
      <c r="O184" s="38"/>
      <c r="T184" s="5"/>
    </row>
    <row r="185" spans="1:20" s="23" customFormat="1" x14ac:dyDescent="0.25">
      <c r="A185" s="38" t="s">
        <v>247</v>
      </c>
      <c r="B185" s="50" t="s">
        <v>612</v>
      </c>
      <c r="C185" s="50" t="s">
        <v>567</v>
      </c>
      <c r="D185" s="50">
        <v>5000</v>
      </c>
      <c r="E185" s="51">
        <v>4500</v>
      </c>
      <c r="F185" s="51">
        <v>5500</v>
      </c>
      <c r="G185" s="51">
        <v>4900</v>
      </c>
      <c r="H185" s="41">
        <f>SUM(Tabla1[[#This Row],[PRIMER TRIMESTRE]:[CUARTO TRIMESTRE]])</f>
        <v>19900</v>
      </c>
      <c r="I185" s="53">
        <v>169</v>
      </c>
      <c r="J185" s="43">
        <f t="shared" si="4"/>
        <v>3363100</v>
      </c>
      <c r="K185" s="43"/>
      <c r="L185" s="38" t="s">
        <v>20</v>
      </c>
      <c r="M185" s="38" t="s">
        <v>544</v>
      </c>
      <c r="N185" s="43"/>
      <c r="O185" s="38"/>
      <c r="T185" s="5"/>
    </row>
    <row r="186" spans="1:20" s="23" customFormat="1" x14ac:dyDescent="0.25">
      <c r="A186" s="38" t="s">
        <v>247</v>
      </c>
      <c r="B186" s="50" t="s">
        <v>613</v>
      </c>
      <c r="C186" s="50" t="s">
        <v>569</v>
      </c>
      <c r="D186" s="50">
        <v>1600</v>
      </c>
      <c r="E186" s="51">
        <v>1700</v>
      </c>
      <c r="F186" s="51">
        <v>1800</v>
      </c>
      <c r="G186" s="51">
        <v>1400</v>
      </c>
      <c r="H186" s="41">
        <f>SUM(Tabla1[[#This Row],[PRIMER TRIMESTRE]:[CUARTO TRIMESTRE]])</f>
        <v>6500</v>
      </c>
      <c r="I186" s="53">
        <v>76.92</v>
      </c>
      <c r="J186" s="43">
        <f t="shared" si="4"/>
        <v>499980</v>
      </c>
      <c r="K186" s="43"/>
      <c r="L186" s="38" t="s">
        <v>17</v>
      </c>
      <c r="M186" s="38" t="s">
        <v>544</v>
      </c>
      <c r="N186" s="43"/>
      <c r="O186" s="38"/>
      <c r="T186" s="5"/>
    </row>
    <row r="187" spans="1:20" s="23" customFormat="1" x14ac:dyDescent="0.25">
      <c r="A187" s="38" t="s">
        <v>247</v>
      </c>
      <c r="B187" s="50" t="s">
        <v>614</v>
      </c>
      <c r="C187" s="50" t="s">
        <v>585</v>
      </c>
      <c r="D187" s="50">
        <v>70</v>
      </c>
      <c r="E187" s="51">
        <v>75</v>
      </c>
      <c r="F187" s="51">
        <v>80</v>
      </c>
      <c r="G187" s="51">
        <v>65</v>
      </c>
      <c r="H187" s="41">
        <f>SUM(Tabla1[[#This Row],[PRIMER TRIMESTRE]:[CUARTO TRIMESTRE]])</f>
        <v>290</v>
      </c>
      <c r="I187" s="53">
        <v>8207.73</v>
      </c>
      <c r="J187" s="43">
        <f t="shared" si="4"/>
        <v>2380241.6999999997</v>
      </c>
      <c r="K187" s="43"/>
      <c r="L187" s="38" t="s">
        <v>20</v>
      </c>
      <c r="M187" s="38" t="s">
        <v>544</v>
      </c>
      <c r="N187" s="43"/>
      <c r="O187" s="38"/>
      <c r="T187" s="5"/>
    </row>
    <row r="188" spans="1:20" s="23" customFormat="1" x14ac:dyDescent="0.25">
      <c r="A188" s="38" t="s">
        <v>247</v>
      </c>
      <c r="B188" s="50" t="s">
        <v>615</v>
      </c>
      <c r="C188" s="50" t="s">
        <v>567</v>
      </c>
      <c r="D188" s="50">
        <v>4800</v>
      </c>
      <c r="E188" s="51">
        <v>4500</v>
      </c>
      <c r="F188" s="51">
        <v>4900</v>
      </c>
      <c r="G188" s="51">
        <v>4700</v>
      </c>
      <c r="H188" s="41">
        <f>SUM(Tabla1[[#This Row],[PRIMER TRIMESTRE]:[CUARTO TRIMESTRE]])</f>
        <v>18900</v>
      </c>
      <c r="I188" s="53">
        <v>64</v>
      </c>
      <c r="J188" s="43">
        <f t="shared" si="4"/>
        <v>1209600</v>
      </c>
      <c r="K188" s="43"/>
      <c r="L188" s="38" t="s">
        <v>17</v>
      </c>
      <c r="M188" s="38" t="s">
        <v>544</v>
      </c>
      <c r="N188" s="43"/>
      <c r="O188" s="38"/>
      <c r="T188" s="5"/>
    </row>
    <row r="189" spans="1:20" s="23" customFormat="1" x14ac:dyDescent="0.25">
      <c r="A189" s="38" t="s">
        <v>247</v>
      </c>
      <c r="B189" s="50" t="s">
        <v>616</v>
      </c>
      <c r="C189" s="50" t="s">
        <v>585</v>
      </c>
      <c r="D189" s="50">
        <v>10000</v>
      </c>
      <c r="E189" s="51">
        <v>9500</v>
      </c>
      <c r="F189" s="51">
        <v>9800</v>
      </c>
      <c r="G189" s="51">
        <v>11500</v>
      </c>
      <c r="H189" s="41">
        <f>SUM(Tabla1[[#This Row],[PRIMER TRIMESTRE]:[CUARTO TRIMESTRE]])</f>
        <v>40800</v>
      </c>
      <c r="I189" s="53">
        <v>8.98</v>
      </c>
      <c r="J189" s="43">
        <f t="shared" si="4"/>
        <v>366384</v>
      </c>
      <c r="K189" s="43"/>
      <c r="L189" s="38" t="s">
        <v>17</v>
      </c>
      <c r="M189" s="38" t="s">
        <v>544</v>
      </c>
      <c r="N189" s="43"/>
      <c r="O189" s="38"/>
      <c r="T189" s="5"/>
    </row>
    <row r="190" spans="1:20" s="23" customFormat="1" x14ac:dyDescent="0.25">
      <c r="A190" s="38" t="s">
        <v>247</v>
      </c>
      <c r="B190" s="50" t="s">
        <v>617</v>
      </c>
      <c r="C190" s="50" t="s">
        <v>585</v>
      </c>
      <c r="D190" s="50">
        <v>10000</v>
      </c>
      <c r="E190" s="51">
        <v>11500</v>
      </c>
      <c r="F190" s="51">
        <v>9500</v>
      </c>
      <c r="G190" s="51">
        <v>8000</v>
      </c>
      <c r="H190" s="41">
        <f>SUM(Tabla1[[#This Row],[PRIMER TRIMESTRE]:[CUARTO TRIMESTRE]])</f>
        <v>39000</v>
      </c>
      <c r="I190" s="53">
        <v>35</v>
      </c>
      <c r="J190" s="43">
        <f t="shared" si="4"/>
        <v>1365000</v>
      </c>
      <c r="K190" s="43"/>
      <c r="L190" s="38" t="s">
        <v>20</v>
      </c>
      <c r="M190" s="38" t="s">
        <v>544</v>
      </c>
      <c r="N190" s="43"/>
      <c r="O190" s="38"/>
      <c r="T190" s="5"/>
    </row>
    <row r="191" spans="1:20" s="23" customFormat="1" x14ac:dyDescent="0.25">
      <c r="A191" s="38" t="s">
        <v>247</v>
      </c>
      <c r="B191" s="50" t="s">
        <v>618</v>
      </c>
      <c r="C191" s="50" t="s">
        <v>585</v>
      </c>
      <c r="D191" s="50">
        <v>2200</v>
      </c>
      <c r="E191" s="51">
        <v>2100</v>
      </c>
      <c r="F191" s="51">
        <v>2300</v>
      </c>
      <c r="G191" s="51">
        <v>2000</v>
      </c>
      <c r="H191" s="41">
        <f>SUM(Tabla1[[#This Row],[PRIMER TRIMESTRE]:[CUARTO TRIMESTRE]])</f>
        <v>8600</v>
      </c>
      <c r="I191" s="53">
        <v>55</v>
      </c>
      <c r="J191" s="43">
        <f t="shared" si="4"/>
        <v>473000</v>
      </c>
      <c r="K191" s="43"/>
      <c r="L191" s="38" t="s">
        <v>17</v>
      </c>
      <c r="M191" s="38" t="s">
        <v>544</v>
      </c>
      <c r="N191" s="43"/>
      <c r="O191" s="38"/>
      <c r="T191" s="5"/>
    </row>
    <row r="192" spans="1:20" s="23" customFormat="1" x14ac:dyDescent="0.25">
      <c r="A192" s="38" t="s">
        <v>247</v>
      </c>
      <c r="B192" s="50" t="s">
        <v>552</v>
      </c>
      <c r="C192" s="50" t="s">
        <v>543</v>
      </c>
      <c r="D192" s="50">
        <v>5000</v>
      </c>
      <c r="E192" s="51">
        <v>5000</v>
      </c>
      <c r="F192" s="51">
        <v>5000</v>
      </c>
      <c r="G192" s="51">
        <v>5000</v>
      </c>
      <c r="H192" s="41">
        <f>SUM(Tabla1[[#This Row],[PRIMER TRIMESTRE]:[CUARTO TRIMESTRE]])</f>
        <v>20000</v>
      </c>
      <c r="I192" s="53">
        <v>150</v>
      </c>
      <c r="J192" s="43">
        <f t="shared" si="4"/>
        <v>3000000</v>
      </c>
      <c r="K192" s="43"/>
      <c r="L192" s="38" t="s">
        <v>20</v>
      </c>
      <c r="M192" s="38" t="s">
        <v>544</v>
      </c>
      <c r="N192" s="43"/>
      <c r="O192" s="38"/>
      <c r="T192" s="5"/>
    </row>
    <row r="193" spans="1:20" s="23" customFormat="1" x14ac:dyDescent="0.25">
      <c r="A193" s="38" t="s">
        <v>247</v>
      </c>
      <c r="B193" s="50" t="s">
        <v>619</v>
      </c>
      <c r="C193" s="50" t="s">
        <v>567</v>
      </c>
      <c r="D193" s="50">
        <v>850</v>
      </c>
      <c r="E193" s="51">
        <v>850</v>
      </c>
      <c r="F193" s="51">
        <v>850</v>
      </c>
      <c r="G193" s="51">
        <v>850</v>
      </c>
      <c r="H193" s="41">
        <f>SUM(Tabla1[[#This Row],[PRIMER TRIMESTRE]:[CUARTO TRIMESTRE]])</f>
        <v>3400</v>
      </c>
      <c r="I193" s="53">
        <v>80</v>
      </c>
      <c r="J193" s="43">
        <f t="shared" si="4"/>
        <v>272000</v>
      </c>
      <c r="K193" s="43"/>
      <c r="L193" s="38" t="s">
        <v>17</v>
      </c>
      <c r="M193" s="38" t="s">
        <v>544</v>
      </c>
      <c r="N193" s="43"/>
      <c r="O193" s="38"/>
      <c r="T193" s="5"/>
    </row>
    <row r="194" spans="1:20" s="23" customFormat="1" x14ac:dyDescent="0.25">
      <c r="A194" s="38" t="s">
        <v>247</v>
      </c>
      <c r="B194" s="50" t="s">
        <v>620</v>
      </c>
      <c r="C194" s="50" t="s">
        <v>567</v>
      </c>
      <c r="D194" s="50">
        <v>850</v>
      </c>
      <c r="E194" s="51">
        <v>850</v>
      </c>
      <c r="F194" s="51">
        <v>850</v>
      </c>
      <c r="G194" s="51">
        <v>850</v>
      </c>
      <c r="H194" s="41">
        <f>SUM(Tabla1[[#This Row],[PRIMER TRIMESTRE]:[CUARTO TRIMESTRE]])</f>
        <v>3400</v>
      </c>
      <c r="I194" s="53">
        <v>44</v>
      </c>
      <c r="J194" s="43">
        <f t="shared" si="4"/>
        <v>149600</v>
      </c>
      <c r="K194" s="43"/>
      <c r="L194" s="38" t="s">
        <v>17</v>
      </c>
      <c r="M194" s="38" t="s">
        <v>544</v>
      </c>
      <c r="N194" s="43"/>
      <c r="O194" s="38"/>
      <c r="T194" s="5"/>
    </row>
    <row r="195" spans="1:20" s="23" customFormat="1" x14ac:dyDescent="0.25">
      <c r="A195" s="38" t="s">
        <v>247</v>
      </c>
      <c r="B195" s="50" t="s">
        <v>621</v>
      </c>
      <c r="C195" s="50" t="s">
        <v>567</v>
      </c>
      <c r="D195" s="50">
        <v>7900</v>
      </c>
      <c r="E195" s="51">
        <v>7800</v>
      </c>
      <c r="F195" s="51">
        <v>8000</v>
      </c>
      <c r="G195" s="51">
        <v>7500</v>
      </c>
      <c r="H195" s="41">
        <f>SUM(Tabla1[[#This Row],[PRIMER TRIMESTRE]:[CUARTO TRIMESTRE]])</f>
        <v>31200</v>
      </c>
      <c r="I195" s="53">
        <v>185.72</v>
      </c>
      <c r="J195" s="43">
        <f t="shared" si="4"/>
        <v>5794464</v>
      </c>
      <c r="K195" s="43"/>
      <c r="L195" s="38" t="s">
        <v>20</v>
      </c>
      <c r="M195" s="38" t="s">
        <v>544</v>
      </c>
      <c r="N195" s="43"/>
      <c r="O195" s="38"/>
      <c r="T195" s="5"/>
    </row>
    <row r="196" spans="1:20" s="23" customFormat="1" x14ac:dyDescent="0.25">
      <c r="A196" s="38" t="s">
        <v>247</v>
      </c>
      <c r="B196" s="50" t="s">
        <v>622</v>
      </c>
      <c r="C196" s="50" t="s">
        <v>567</v>
      </c>
      <c r="D196" s="50">
        <v>700</v>
      </c>
      <c r="E196" s="51">
        <v>600</v>
      </c>
      <c r="F196" s="51">
        <v>800</v>
      </c>
      <c r="G196" s="51">
        <v>600</v>
      </c>
      <c r="H196" s="41">
        <f>SUM(Tabla1[[#This Row],[PRIMER TRIMESTRE]:[CUARTO TRIMESTRE]])</f>
        <v>2700</v>
      </c>
      <c r="I196" s="53">
        <v>253.5</v>
      </c>
      <c r="J196" s="43">
        <f t="shared" si="4"/>
        <v>684450</v>
      </c>
      <c r="K196" s="43"/>
      <c r="L196" s="38" t="s">
        <v>17</v>
      </c>
      <c r="M196" s="38" t="s">
        <v>544</v>
      </c>
      <c r="N196" s="43"/>
      <c r="O196" s="38"/>
      <c r="T196" s="5"/>
    </row>
    <row r="197" spans="1:20" s="23" customFormat="1" x14ac:dyDescent="0.25">
      <c r="A197" s="38" t="s">
        <v>247</v>
      </c>
      <c r="B197" s="50" t="s">
        <v>623</v>
      </c>
      <c r="C197" s="50" t="s">
        <v>624</v>
      </c>
      <c r="D197" s="50">
        <v>9600</v>
      </c>
      <c r="E197" s="51">
        <v>9600</v>
      </c>
      <c r="F197" s="51">
        <v>9450</v>
      </c>
      <c r="G197" s="51">
        <v>9500</v>
      </c>
      <c r="H197" s="41">
        <f>SUM(Tabla1[[#This Row],[PRIMER TRIMESTRE]:[CUARTO TRIMESTRE]])</f>
        <v>38150</v>
      </c>
      <c r="I197" s="53">
        <v>86</v>
      </c>
      <c r="J197" s="43">
        <f t="shared" si="4"/>
        <v>3280900</v>
      </c>
      <c r="K197" s="43"/>
      <c r="L197" s="38" t="s">
        <v>20</v>
      </c>
      <c r="M197" s="38" t="s">
        <v>544</v>
      </c>
      <c r="N197" s="43"/>
      <c r="O197" s="38"/>
      <c r="T197" s="5"/>
    </row>
    <row r="198" spans="1:20" s="23" customFormat="1" x14ac:dyDescent="0.25">
      <c r="A198" s="38" t="s">
        <v>247</v>
      </c>
      <c r="B198" s="50" t="s">
        <v>625</v>
      </c>
      <c r="C198" s="50" t="s">
        <v>624</v>
      </c>
      <c r="D198" s="50">
        <v>7100</v>
      </c>
      <c r="E198" s="51">
        <v>7000</v>
      </c>
      <c r="F198" s="51">
        <v>6500</v>
      </c>
      <c r="G198" s="51">
        <v>8000</v>
      </c>
      <c r="H198" s="41">
        <f>SUM(Tabla1[[#This Row],[PRIMER TRIMESTRE]:[CUARTO TRIMESTRE]])</f>
        <v>28600</v>
      </c>
      <c r="I198" s="53">
        <v>86</v>
      </c>
      <c r="J198" s="43">
        <f t="shared" si="4"/>
        <v>2459600</v>
      </c>
      <c r="K198" s="43"/>
      <c r="L198" s="38" t="s">
        <v>20</v>
      </c>
      <c r="M198" s="38" t="s">
        <v>544</v>
      </c>
      <c r="N198" s="43"/>
      <c r="O198" s="38"/>
      <c r="T198" s="5"/>
    </row>
    <row r="199" spans="1:20" s="23" customFormat="1" x14ac:dyDescent="0.25">
      <c r="A199" s="38" t="s">
        <v>247</v>
      </c>
      <c r="B199" s="50" t="s">
        <v>626</v>
      </c>
      <c r="C199" s="50" t="s">
        <v>567</v>
      </c>
      <c r="D199" s="50">
        <v>6400</v>
      </c>
      <c r="E199" s="51">
        <v>6500</v>
      </c>
      <c r="F199" s="51">
        <v>6200</v>
      </c>
      <c r="G199" s="51">
        <v>6300</v>
      </c>
      <c r="H199" s="41">
        <f>SUM(Tabla1[[#This Row],[PRIMER TRIMESTRE]:[CUARTO TRIMESTRE]])</f>
        <v>25400</v>
      </c>
      <c r="I199" s="53">
        <v>99.2</v>
      </c>
      <c r="J199" s="43">
        <f t="shared" si="4"/>
        <v>2519680</v>
      </c>
      <c r="K199" s="43"/>
      <c r="L199" s="38" t="s">
        <v>20</v>
      </c>
      <c r="M199" s="38" t="s">
        <v>544</v>
      </c>
      <c r="N199" s="43"/>
      <c r="O199" s="38"/>
      <c r="T199" s="5"/>
    </row>
    <row r="200" spans="1:20" s="23" customFormat="1" x14ac:dyDescent="0.25">
      <c r="A200" s="38" t="s">
        <v>247</v>
      </c>
      <c r="B200" s="50" t="s">
        <v>627</v>
      </c>
      <c r="C200" s="50" t="s">
        <v>567</v>
      </c>
      <c r="D200" s="50">
        <v>2000</v>
      </c>
      <c r="E200" s="51">
        <v>2100</v>
      </c>
      <c r="F200" s="51">
        <v>1900</v>
      </c>
      <c r="G200" s="51">
        <v>1950</v>
      </c>
      <c r="H200" s="41">
        <f>SUM(Tabla1[[#This Row],[PRIMER TRIMESTRE]:[CUARTO TRIMESTRE]])</f>
        <v>7950</v>
      </c>
      <c r="I200" s="53">
        <v>804.38</v>
      </c>
      <c r="J200" s="43">
        <f t="shared" si="4"/>
        <v>6394821</v>
      </c>
      <c r="K200" s="43"/>
      <c r="L200" s="38" t="s">
        <v>20</v>
      </c>
      <c r="M200" s="38" t="s">
        <v>544</v>
      </c>
      <c r="N200" s="43"/>
      <c r="O200" s="38"/>
      <c r="T200" s="5"/>
    </row>
    <row r="201" spans="1:20" s="23" customFormat="1" x14ac:dyDescent="0.25">
      <c r="A201" s="38" t="s">
        <v>247</v>
      </c>
      <c r="B201" s="50" t="s">
        <v>628</v>
      </c>
      <c r="C201" s="50" t="s">
        <v>585</v>
      </c>
      <c r="D201" s="50">
        <v>1500</v>
      </c>
      <c r="E201" s="51">
        <v>1500</v>
      </c>
      <c r="F201" s="51">
        <v>1500</v>
      </c>
      <c r="G201" s="51">
        <v>1500</v>
      </c>
      <c r="H201" s="41">
        <f>SUM(Tabla1[[#This Row],[PRIMER TRIMESTRE]:[CUARTO TRIMESTRE]])</f>
        <v>6000</v>
      </c>
      <c r="I201" s="53">
        <v>594.16</v>
      </c>
      <c r="J201" s="43">
        <f t="shared" si="4"/>
        <v>3564960</v>
      </c>
      <c r="K201" s="43"/>
      <c r="L201" s="38" t="s">
        <v>20</v>
      </c>
      <c r="M201" s="38" t="s">
        <v>544</v>
      </c>
      <c r="N201" s="43"/>
      <c r="O201" s="38"/>
      <c r="T201" s="5"/>
    </row>
    <row r="202" spans="1:20" s="23" customFormat="1" x14ac:dyDescent="0.25">
      <c r="A202" s="38" t="s">
        <v>247</v>
      </c>
      <c r="B202" s="50" t="s">
        <v>629</v>
      </c>
      <c r="C202" s="50" t="s">
        <v>569</v>
      </c>
      <c r="D202" s="50">
        <v>3000</v>
      </c>
      <c r="E202" s="51">
        <v>2500</v>
      </c>
      <c r="F202" s="51">
        <v>3500</v>
      </c>
      <c r="G202" s="51">
        <v>2950</v>
      </c>
      <c r="H202" s="41">
        <f>SUM(Tabla1[[#This Row],[PRIMER TRIMESTRE]:[CUARTO TRIMESTRE]])</f>
        <v>11950</v>
      </c>
      <c r="I202" s="53">
        <v>10</v>
      </c>
      <c r="J202" s="43">
        <f t="shared" si="4"/>
        <v>119500</v>
      </c>
      <c r="K202" s="43"/>
      <c r="L202" s="38" t="s">
        <v>18</v>
      </c>
      <c r="M202" s="38" t="s">
        <v>544</v>
      </c>
      <c r="N202" s="43"/>
      <c r="O202" s="38"/>
      <c r="T202" s="5"/>
    </row>
    <row r="203" spans="1:20" s="23" customFormat="1" x14ac:dyDescent="0.25">
      <c r="A203" s="38" t="s">
        <v>247</v>
      </c>
      <c r="B203" s="50" t="s">
        <v>630</v>
      </c>
      <c r="C203" s="50" t="s">
        <v>569</v>
      </c>
      <c r="D203" s="50">
        <v>3000</v>
      </c>
      <c r="E203" s="51">
        <v>3100</v>
      </c>
      <c r="F203" s="51">
        <v>2950</v>
      </c>
      <c r="G203" s="51">
        <v>3050</v>
      </c>
      <c r="H203" s="41">
        <f>SUM(Tabla1[[#This Row],[PRIMER TRIMESTRE]:[CUARTO TRIMESTRE]])</f>
        <v>12100</v>
      </c>
      <c r="I203" s="53">
        <v>10</v>
      </c>
      <c r="J203" s="43">
        <f t="shared" si="4"/>
        <v>121000</v>
      </c>
      <c r="K203" s="43"/>
      <c r="L203" s="38" t="s">
        <v>18</v>
      </c>
      <c r="M203" s="38" t="s">
        <v>544</v>
      </c>
      <c r="N203" s="43"/>
      <c r="O203" s="38"/>
      <c r="T203" s="5"/>
    </row>
    <row r="204" spans="1:20" s="23" customFormat="1" x14ac:dyDescent="0.25">
      <c r="A204" s="38" t="s">
        <v>247</v>
      </c>
      <c r="B204" s="50" t="s">
        <v>631</v>
      </c>
      <c r="C204" s="50" t="s">
        <v>567</v>
      </c>
      <c r="D204" s="50">
        <v>1500</v>
      </c>
      <c r="E204" s="51">
        <v>1500</v>
      </c>
      <c r="F204" s="51">
        <v>1500</v>
      </c>
      <c r="G204" s="51">
        <v>1500</v>
      </c>
      <c r="H204" s="41">
        <f>SUM(Tabla1[[#This Row],[PRIMER TRIMESTRE]:[CUARTO TRIMESTRE]])</f>
        <v>6000</v>
      </c>
      <c r="I204" s="53">
        <v>776</v>
      </c>
      <c r="J204" s="43">
        <f t="shared" si="4"/>
        <v>4656000</v>
      </c>
      <c r="K204" s="43"/>
      <c r="L204" s="38" t="s">
        <v>20</v>
      </c>
      <c r="M204" s="38" t="s">
        <v>544</v>
      </c>
      <c r="N204" s="43"/>
      <c r="O204" s="38"/>
      <c r="T204" s="5"/>
    </row>
    <row r="205" spans="1:20" s="23" customFormat="1" x14ac:dyDescent="0.25">
      <c r="A205" s="38" t="s">
        <v>247</v>
      </c>
      <c r="B205" s="50" t="s">
        <v>632</v>
      </c>
      <c r="C205" s="50" t="s">
        <v>567</v>
      </c>
      <c r="D205" s="50">
        <v>1500</v>
      </c>
      <c r="E205" s="51">
        <v>1500</v>
      </c>
      <c r="F205" s="51">
        <v>1500</v>
      </c>
      <c r="G205" s="51">
        <v>1500</v>
      </c>
      <c r="H205" s="41">
        <f>SUM(Tabla1[[#This Row],[PRIMER TRIMESTRE]:[CUARTO TRIMESTRE]])</f>
        <v>6000</v>
      </c>
      <c r="I205" s="53">
        <v>675.4</v>
      </c>
      <c r="J205" s="43">
        <f t="shared" si="4"/>
        <v>4052400</v>
      </c>
      <c r="K205" s="43"/>
      <c r="L205" s="38" t="s">
        <v>20</v>
      </c>
      <c r="M205" s="38" t="s">
        <v>544</v>
      </c>
      <c r="N205" s="43"/>
      <c r="O205" s="38"/>
      <c r="T205" s="5"/>
    </row>
    <row r="206" spans="1:20" s="23" customFormat="1" x14ac:dyDescent="0.25">
      <c r="A206" s="38" t="s">
        <v>247</v>
      </c>
      <c r="B206" s="50" t="s">
        <v>633</v>
      </c>
      <c r="C206" s="50" t="s">
        <v>567</v>
      </c>
      <c r="D206" s="50">
        <v>2100</v>
      </c>
      <c r="E206" s="51">
        <v>2000</v>
      </c>
      <c r="F206" s="51">
        <v>2200</v>
      </c>
      <c r="G206" s="51">
        <v>2150</v>
      </c>
      <c r="H206" s="41">
        <f>SUM(Tabla1[[#This Row],[PRIMER TRIMESTRE]:[CUARTO TRIMESTRE]])</f>
        <v>8450</v>
      </c>
      <c r="I206" s="53">
        <v>814.78</v>
      </c>
      <c r="J206" s="43">
        <f t="shared" si="4"/>
        <v>6884891</v>
      </c>
      <c r="K206" s="43"/>
      <c r="L206" s="38" t="s">
        <v>20</v>
      </c>
      <c r="M206" s="38" t="s">
        <v>544</v>
      </c>
      <c r="N206" s="43"/>
      <c r="O206" s="38"/>
      <c r="T206" s="5"/>
    </row>
    <row r="207" spans="1:20" s="23" customFormat="1" x14ac:dyDescent="0.25">
      <c r="A207" s="38" t="s">
        <v>247</v>
      </c>
      <c r="B207" s="50" t="s">
        <v>634</v>
      </c>
      <c r="C207" s="50" t="s">
        <v>585</v>
      </c>
      <c r="D207" s="50">
        <v>1000</v>
      </c>
      <c r="E207" s="51">
        <v>1000</v>
      </c>
      <c r="F207" s="51">
        <v>1000</v>
      </c>
      <c r="G207" s="51">
        <v>1000</v>
      </c>
      <c r="H207" s="41">
        <f>SUM(Tabla1[[#This Row],[PRIMER TRIMESTRE]:[CUARTO TRIMESTRE]])</f>
        <v>4000</v>
      </c>
      <c r="I207" s="53">
        <v>1312.5</v>
      </c>
      <c r="J207" s="43">
        <f t="shared" si="4"/>
        <v>5250000</v>
      </c>
      <c r="K207" s="43"/>
      <c r="L207" s="38" t="s">
        <v>20</v>
      </c>
      <c r="M207" s="38" t="s">
        <v>544</v>
      </c>
      <c r="N207" s="43"/>
      <c r="O207" s="38"/>
      <c r="T207" s="5"/>
    </row>
    <row r="208" spans="1:20" s="23" customFormat="1" x14ac:dyDescent="0.25">
      <c r="A208" s="38" t="s">
        <v>247</v>
      </c>
      <c r="B208" s="50" t="s">
        <v>635</v>
      </c>
      <c r="C208" s="50" t="s">
        <v>585</v>
      </c>
      <c r="D208" s="50">
        <v>2000</v>
      </c>
      <c r="E208" s="51">
        <v>2100</v>
      </c>
      <c r="F208" s="51">
        <v>1900</v>
      </c>
      <c r="G208" s="51">
        <v>1950</v>
      </c>
      <c r="H208" s="41">
        <f>SUM(Tabla1[[#This Row],[PRIMER TRIMESTRE]:[CUARTO TRIMESTRE]])</f>
        <v>7950</v>
      </c>
      <c r="I208" s="53">
        <v>300</v>
      </c>
      <c r="J208" s="43">
        <f t="shared" si="4"/>
        <v>2385000</v>
      </c>
      <c r="K208" s="43"/>
      <c r="L208" s="38" t="s">
        <v>20</v>
      </c>
      <c r="M208" s="38" t="s">
        <v>544</v>
      </c>
      <c r="N208" s="43"/>
      <c r="O208" s="38"/>
      <c r="T208" s="5"/>
    </row>
    <row r="209" spans="1:20" s="23" customFormat="1" x14ac:dyDescent="0.25">
      <c r="A209" s="38" t="s">
        <v>247</v>
      </c>
      <c r="B209" s="50" t="s">
        <v>636</v>
      </c>
      <c r="C209" s="50" t="s">
        <v>567</v>
      </c>
      <c r="D209" s="50">
        <v>1400</v>
      </c>
      <c r="E209" s="51">
        <v>1300</v>
      </c>
      <c r="F209" s="51">
        <v>1450</v>
      </c>
      <c r="G209" s="51">
        <v>1500</v>
      </c>
      <c r="H209" s="41">
        <f>SUM(Tabla1[[#This Row],[PRIMER TRIMESTRE]:[CUARTO TRIMESTRE]])</f>
        <v>5650</v>
      </c>
      <c r="I209" s="53">
        <v>500</v>
      </c>
      <c r="J209" s="43">
        <f t="shared" si="4"/>
        <v>2825000</v>
      </c>
      <c r="K209" s="43"/>
      <c r="L209" s="38" t="s">
        <v>20</v>
      </c>
      <c r="M209" s="38" t="s">
        <v>544</v>
      </c>
      <c r="N209" s="43"/>
      <c r="O209" s="38"/>
      <c r="T209" s="5"/>
    </row>
    <row r="210" spans="1:20" s="23" customFormat="1" x14ac:dyDescent="0.25">
      <c r="A210" s="38" t="s">
        <v>247</v>
      </c>
      <c r="B210" s="50" t="s">
        <v>637</v>
      </c>
      <c r="C210" s="50" t="s">
        <v>567</v>
      </c>
      <c r="D210" s="50">
        <v>2200</v>
      </c>
      <c r="E210" s="51">
        <v>2100</v>
      </c>
      <c r="F210" s="51">
        <v>2300</v>
      </c>
      <c r="G210" s="51">
        <v>2350</v>
      </c>
      <c r="H210" s="41">
        <f>SUM(Tabla1[[#This Row],[PRIMER TRIMESTRE]:[CUARTO TRIMESTRE]])</f>
        <v>8950</v>
      </c>
      <c r="I210" s="53">
        <v>250</v>
      </c>
      <c r="J210" s="43">
        <f t="shared" si="4"/>
        <v>2237500</v>
      </c>
      <c r="K210" s="43"/>
      <c r="L210" s="38" t="s">
        <v>20</v>
      </c>
      <c r="M210" s="38" t="s">
        <v>544</v>
      </c>
      <c r="N210" s="43"/>
      <c r="O210" s="38"/>
      <c r="T210" s="5"/>
    </row>
    <row r="211" spans="1:20" s="23" customFormat="1" x14ac:dyDescent="0.25">
      <c r="A211" s="38" t="s">
        <v>247</v>
      </c>
      <c r="B211" s="50" t="s">
        <v>638</v>
      </c>
      <c r="C211" s="50" t="s">
        <v>567</v>
      </c>
      <c r="D211" s="50">
        <v>2200</v>
      </c>
      <c r="E211" s="51">
        <v>2350</v>
      </c>
      <c r="F211" s="51">
        <v>2000</v>
      </c>
      <c r="G211" s="51">
        <v>2050</v>
      </c>
      <c r="H211" s="41">
        <f>SUM(Tabla1[[#This Row],[PRIMER TRIMESTRE]:[CUARTO TRIMESTRE]])</f>
        <v>8600</v>
      </c>
      <c r="I211" s="53">
        <v>250</v>
      </c>
      <c r="J211" s="43">
        <f t="shared" si="4"/>
        <v>2150000</v>
      </c>
      <c r="K211" s="43"/>
      <c r="L211" s="38" t="s">
        <v>20</v>
      </c>
      <c r="M211" s="38" t="s">
        <v>544</v>
      </c>
      <c r="N211" s="43"/>
      <c r="O211" s="38"/>
      <c r="T211" s="5"/>
    </row>
    <row r="212" spans="1:20" s="23" customFormat="1" x14ac:dyDescent="0.25">
      <c r="A212" s="38" t="s">
        <v>247</v>
      </c>
      <c r="B212" s="50" t="s">
        <v>639</v>
      </c>
      <c r="C212" s="50" t="s">
        <v>573</v>
      </c>
      <c r="D212" s="50">
        <v>60</v>
      </c>
      <c r="E212" s="51">
        <v>70</v>
      </c>
      <c r="F212" s="51">
        <v>75</v>
      </c>
      <c r="G212" s="51">
        <v>55</v>
      </c>
      <c r="H212" s="41">
        <f>SUM(Tabla1[[#This Row],[PRIMER TRIMESTRE]:[CUARTO TRIMESTRE]])</f>
        <v>260</v>
      </c>
      <c r="I212" s="53">
        <v>1122.1600000000001</v>
      </c>
      <c r="J212" s="43">
        <f t="shared" si="4"/>
        <v>291761.60000000003</v>
      </c>
      <c r="K212" s="43"/>
      <c r="L212" s="38" t="s">
        <v>17</v>
      </c>
      <c r="M212" s="38" t="s">
        <v>544</v>
      </c>
      <c r="N212" s="43"/>
      <c r="O212" s="38"/>
      <c r="T212" s="5"/>
    </row>
    <row r="213" spans="1:20" s="23" customFormat="1" x14ac:dyDescent="0.25">
      <c r="A213" s="38" t="s">
        <v>247</v>
      </c>
      <c r="B213" s="50" t="s">
        <v>640</v>
      </c>
      <c r="C213" s="50" t="s">
        <v>641</v>
      </c>
      <c r="D213" s="50">
        <v>350</v>
      </c>
      <c r="E213" s="51">
        <v>250</v>
      </c>
      <c r="F213" s="51">
        <v>400</v>
      </c>
      <c r="G213" s="51">
        <v>420</v>
      </c>
      <c r="H213" s="41">
        <f>SUM(Tabla1[[#This Row],[PRIMER TRIMESTRE]:[CUARTO TRIMESTRE]])</f>
        <v>1420</v>
      </c>
      <c r="I213" s="53">
        <v>60</v>
      </c>
      <c r="J213" s="43">
        <f t="shared" si="4"/>
        <v>85200</v>
      </c>
      <c r="K213" s="43"/>
      <c r="L213" s="38" t="s">
        <v>17</v>
      </c>
      <c r="M213" s="38" t="s">
        <v>544</v>
      </c>
      <c r="N213" s="43"/>
      <c r="O213" s="38"/>
      <c r="T213" s="5"/>
    </row>
    <row r="214" spans="1:20" s="23" customFormat="1" x14ac:dyDescent="0.25">
      <c r="A214" s="38" t="s">
        <v>247</v>
      </c>
      <c r="B214" s="50" t="s">
        <v>642</v>
      </c>
      <c r="C214" s="50" t="s">
        <v>567</v>
      </c>
      <c r="D214" s="50">
        <v>100</v>
      </c>
      <c r="E214" s="51">
        <v>110</v>
      </c>
      <c r="F214" s="51">
        <v>120</v>
      </c>
      <c r="G214" s="51">
        <v>90</v>
      </c>
      <c r="H214" s="41">
        <f>SUM(Tabla1[[#This Row],[PRIMER TRIMESTRE]:[CUARTO TRIMESTRE]])</f>
        <v>420</v>
      </c>
      <c r="I214" s="53">
        <v>7465</v>
      </c>
      <c r="J214" s="43">
        <f t="shared" si="4"/>
        <v>3135300</v>
      </c>
      <c r="K214" s="43"/>
      <c r="L214" s="38" t="s">
        <v>20</v>
      </c>
      <c r="M214" s="38" t="s">
        <v>544</v>
      </c>
      <c r="N214" s="43"/>
      <c r="O214" s="38"/>
      <c r="T214" s="5"/>
    </row>
    <row r="215" spans="1:20" s="23" customFormat="1" x14ac:dyDescent="0.25">
      <c r="A215" s="38" t="s">
        <v>247</v>
      </c>
      <c r="B215" s="50" t="s">
        <v>643</v>
      </c>
      <c r="C215" s="50" t="s">
        <v>624</v>
      </c>
      <c r="D215" s="50">
        <v>2100</v>
      </c>
      <c r="E215" s="51">
        <v>2000</v>
      </c>
      <c r="F215" s="51">
        <v>2250</v>
      </c>
      <c r="G215" s="51">
        <v>2050</v>
      </c>
      <c r="H215" s="41">
        <f>SUM(Tabla1[[#This Row],[PRIMER TRIMESTRE]:[CUARTO TRIMESTRE]])</f>
        <v>8400</v>
      </c>
      <c r="I215" s="53">
        <v>205</v>
      </c>
      <c r="J215" s="43">
        <f t="shared" si="4"/>
        <v>1722000</v>
      </c>
      <c r="K215" s="43"/>
      <c r="L215" s="38" t="s">
        <v>20</v>
      </c>
      <c r="M215" s="38" t="s">
        <v>544</v>
      </c>
      <c r="N215" s="43"/>
      <c r="O215" s="38"/>
      <c r="T215" s="5"/>
    </row>
    <row r="216" spans="1:20" s="23" customFormat="1" x14ac:dyDescent="0.25">
      <c r="A216" s="38" t="s">
        <v>247</v>
      </c>
      <c r="B216" s="50" t="s">
        <v>644</v>
      </c>
      <c r="C216" s="50" t="s">
        <v>543</v>
      </c>
      <c r="D216" s="50">
        <v>1500</v>
      </c>
      <c r="E216" s="51">
        <v>1450</v>
      </c>
      <c r="F216" s="51">
        <v>1600</v>
      </c>
      <c r="G216" s="51">
        <v>1550</v>
      </c>
      <c r="H216" s="41">
        <f>SUM(Tabla1[[#This Row],[PRIMER TRIMESTRE]:[CUARTO TRIMESTRE]])</f>
        <v>6100</v>
      </c>
      <c r="I216" s="53">
        <v>14</v>
      </c>
      <c r="J216" s="43">
        <f t="shared" si="4"/>
        <v>85400</v>
      </c>
      <c r="K216" s="43"/>
      <c r="L216" s="38" t="s">
        <v>18</v>
      </c>
      <c r="M216" s="38" t="s">
        <v>544</v>
      </c>
      <c r="N216" s="43"/>
      <c r="O216" s="38"/>
      <c r="T216" s="5"/>
    </row>
    <row r="217" spans="1:20" s="23" customFormat="1" x14ac:dyDescent="0.25">
      <c r="A217" s="38" t="s">
        <v>247</v>
      </c>
      <c r="B217" s="50" t="s">
        <v>645</v>
      </c>
      <c r="C217" s="50" t="s">
        <v>567</v>
      </c>
      <c r="D217" s="50">
        <v>15000</v>
      </c>
      <c r="E217" s="51">
        <v>16050</v>
      </c>
      <c r="F217" s="51">
        <v>15800</v>
      </c>
      <c r="G217" s="51">
        <v>16050</v>
      </c>
      <c r="H217" s="41">
        <f>SUM(Tabla1[[#This Row],[PRIMER TRIMESTRE]:[CUARTO TRIMESTRE]])</f>
        <v>62900</v>
      </c>
      <c r="I217" s="53">
        <v>14</v>
      </c>
      <c r="J217" s="43">
        <f t="shared" si="4"/>
        <v>880600</v>
      </c>
      <c r="K217" s="43"/>
      <c r="L217" s="38" t="s">
        <v>17</v>
      </c>
      <c r="M217" s="38" t="s">
        <v>544</v>
      </c>
      <c r="N217" s="43"/>
      <c r="O217" s="38"/>
      <c r="T217" s="5"/>
    </row>
    <row r="218" spans="1:20" s="23" customFormat="1" x14ac:dyDescent="0.25">
      <c r="A218" s="38" t="s">
        <v>247</v>
      </c>
      <c r="B218" s="50" t="s">
        <v>646</v>
      </c>
      <c r="C218" s="50" t="s">
        <v>585</v>
      </c>
      <c r="D218" s="50">
        <v>7000</v>
      </c>
      <c r="E218" s="51">
        <v>6500</v>
      </c>
      <c r="F218" s="51">
        <v>8000</v>
      </c>
      <c r="G218" s="51">
        <v>7100</v>
      </c>
      <c r="H218" s="41">
        <f>SUM(Tabla1[[#This Row],[PRIMER TRIMESTRE]:[CUARTO TRIMESTRE]])</f>
        <v>28600</v>
      </c>
      <c r="I218" s="53">
        <v>25</v>
      </c>
      <c r="J218" s="43">
        <f t="shared" si="4"/>
        <v>715000</v>
      </c>
      <c r="K218" s="43"/>
      <c r="L218" s="38" t="s">
        <v>17</v>
      </c>
      <c r="M218" s="38" t="s">
        <v>544</v>
      </c>
      <c r="N218" s="43"/>
      <c r="O218" s="38"/>
      <c r="T218" s="5"/>
    </row>
    <row r="219" spans="1:20" s="23" customFormat="1" x14ac:dyDescent="0.25">
      <c r="A219" s="38" t="s">
        <v>247</v>
      </c>
      <c r="B219" s="50" t="s">
        <v>647</v>
      </c>
      <c r="C219" s="50" t="s">
        <v>577</v>
      </c>
      <c r="D219" s="50">
        <v>1000</v>
      </c>
      <c r="E219" s="51">
        <v>1000</v>
      </c>
      <c r="F219" s="51">
        <v>1000</v>
      </c>
      <c r="G219" s="51">
        <v>1000</v>
      </c>
      <c r="H219" s="41">
        <f>SUM(Tabla1[[#This Row],[PRIMER TRIMESTRE]:[CUARTO TRIMESTRE]])</f>
        <v>4000</v>
      </c>
      <c r="I219" s="53">
        <v>1552.5</v>
      </c>
      <c r="J219" s="43">
        <f t="shared" si="4"/>
        <v>6210000</v>
      </c>
      <c r="K219" s="43"/>
      <c r="L219" s="38" t="s">
        <v>20</v>
      </c>
      <c r="M219" s="38" t="s">
        <v>544</v>
      </c>
      <c r="N219" s="43"/>
      <c r="O219" s="38"/>
      <c r="T219" s="5"/>
    </row>
    <row r="220" spans="1:20" s="23" customFormat="1" x14ac:dyDescent="0.25">
      <c r="A220" s="38" t="s">
        <v>247</v>
      </c>
      <c r="B220" s="50" t="s">
        <v>648</v>
      </c>
      <c r="C220" s="50" t="s">
        <v>585</v>
      </c>
      <c r="D220" s="50">
        <v>1800</v>
      </c>
      <c r="E220" s="51">
        <v>1700</v>
      </c>
      <c r="F220" s="51">
        <v>1600</v>
      </c>
      <c r="G220" s="51">
        <v>1900</v>
      </c>
      <c r="H220" s="41">
        <f>SUM(Tabla1[[#This Row],[PRIMER TRIMESTRE]:[CUARTO TRIMESTRE]])</f>
        <v>7000</v>
      </c>
      <c r="I220" s="53">
        <v>552</v>
      </c>
      <c r="J220" s="43">
        <f t="shared" si="4"/>
        <v>3864000</v>
      </c>
      <c r="K220" s="43"/>
      <c r="L220" s="38" t="s">
        <v>20</v>
      </c>
      <c r="M220" s="38" t="s">
        <v>544</v>
      </c>
      <c r="N220" s="43"/>
      <c r="O220" s="38"/>
      <c r="T220" s="5"/>
    </row>
    <row r="221" spans="1:20" s="23" customFormat="1" x14ac:dyDescent="0.25">
      <c r="A221" s="38" t="s">
        <v>247</v>
      </c>
      <c r="B221" s="50" t="s">
        <v>649</v>
      </c>
      <c r="C221" s="50" t="s">
        <v>567</v>
      </c>
      <c r="D221" s="50">
        <v>1000</v>
      </c>
      <c r="E221" s="51">
        <v>900</v>
      </c>
      <c r="F221" s="51">
        <v>1100</v>
      </c>
      <c r="G221" s="51">
        <v>1050</v>
      </c>
      <c r="H221" s="41">
        <f>SUM(Tabla1[[#This Row],[PRIMER TRIMESTRE]:[CUARTO TRIMESTRE]])</f>
        <v>4050</v>
      </c>
      <c r="I221" s="53">
        <v>36</v>
      </c>
      <c r="J221" s="43">
        <f t="shared" si="4"/>
        <v>145800</v>
      </c>
      <c r="K221" s="43"/>
      <c r="L221" s="38" t="s">
        <v>18</v>
      </c>
      <c r="M221" s="38" t="s">
        <v>544</v>
      </c>
      <c r="N221" s="43"/>
      <c r="O221" s="38"/>
      <c r="T221" s="5"/>
    </row>
    <row r="222" spans="1:20" s="23" customFormat="1" x14ac:dyDescent="0.25">
      <c r="A222" s="38" t="s">
        <v>247</v>
      </c>
      <c r="B222" s="50" t="s">
        <v>650</v>
      </c>
      <c r="C222" s="50" t="s">
        <v>567</v>
      </c>
      <c r="D222" s="50">
        <v>700</v>
      </c>
      <c r="E222" s="51">
        <v>650</v>
      </c>
      <c r="F222" s="51">
        <v>800</v>
      </c>
      <c r="G222" s="51">
        <v>550</v>
      </c>
      <c r="H222" s="41">
        <f>SUM(Tabla1[[#This Row],[PRIMER TRIMESTRE]:[CUARTO TRIMESTRE]])</f>
        <v>2700</v>
      </c>
      <c r="I222" s="53">
        <v>135</v>
      </c>
      <c r="J222" s="43">
        <f t="shared" si="4"/>
        <v>364500</v>
      </c>
      <c r="K222" s="43"/>
      <c r="L222" s="38" t="s">
        <v>17</v>
      </c>
      <c r="M222" s="38" t="s">
        <v>544</v>
      </c>
      <c r="N222" s="43"/>
      <c r="O222" s="38"/>
      <c r="T222" s="5"/>
    </row>
    <row r="223" spans="1:20" s="23" customFormat="1" x14ac:dyDescent="0.25">
      <c r="A223" s="38" t="s">
        <v>247</v>
      </c>
      <c r="B223" s="50" t="s">
        <v>651</v>
      </c>
      <c r="C223" s="50" t="s">
        <v>573</v>
      </c>
      <c r="D223" s="50">
        <v>100</v>
      </c>
      <c r="E223" s="51">
        <v>100</v>
      </c>
      <c r="F223" s="51">
        <v>100</v>
      </c>
      <c r="G223" s="51">
        <v>100</v>
      </c>
      <c r="H223" s="41">
        <f>SUM(Tabla1[[#This Row],[PRIMER TRIMESTRE]:[CUARTO TRIMESTRE]])</f>
        <v>400</v>
      </c>
      <c r="I223" s="53">
        <v>9800</v>
      </c>
      <c r="J223" s="43">
        <f t="shared" si="4"/>
        <v>3920000</v>
      </c>
      <c r="K223" s="43"/>
      <c r="L223" s="38" t="s">
        <v>20</v>
      </c>
      <c r="M223" s="38" t="s">
        <v>544</v>
      </c>
      <c r="N223" s="43"/>
      <c r="O223" s="38"/>
      <c r="T223" s="5"/>
    </row>
    <row r="224" spans="1:20" s="23" customFormat="1" x14ac:dyDescent="0.25">
      <c r="A224" s="38" t="s">
        <v>247</v>
      </c>
      <c r="B224" s="50" t="s">
        <v>652</v>
      </c>
      <c r="C224" s="50" t="s">
        <v>585</v>
      </c>
      <c r="D224" s="50">
        <v>10000</v>
      </c>
      <c r="E224" s="51">
        <v>9500</v>
      </c>
      <c r="F224" s="51">
        <v>1150</v>
      </c>
      <c r="G224" s="51">
        <v>10500</v>
      </c>
      <c r="H224" s="41">
        <f>SUM(Tabla1[[#This Row],[PRIMER TRIMESTRE]:[CUARTO TRIMESTRE]])</f>
        <v>31150</v>
      </c>
      <c r="I224" s="53">
        <v>6.52</v>
      </c>
      <c r="J224" s="43">
        <f t="shared" si="4"/>
        <v>203098</v>
      </c>
      <c r="K224" s="43"/>
      <c r="L224" s="38" t="s">
        <v>17</v>
      </c>
      <c r="M224" s="38" t="s">
        <v>544</v>
      </c>
      <c r="N224" s="43"/>
      <c r="O224" s="38"/>
      <c r="T224" s="5"/>
    </row>
    <row r="225" spans="1:20" s="23" customFormat="1" x14ac:dyDescent="0.25">
      <c r="A225" s="38" t="s">
        <v>247</v>
      </c>
      <c r="B225" s="50" t="s">
        <v>653</v>
      </c>
      <c r="C225" s="50" t="s">
        <v>585</v>
      </c>
      <c r="D225" s="50">
        <v>10000</v>
      </c>
      <c r="E225" s="51">
        <v>9500</v>
      </c>
      <c r="F225" s="51">
        <v>11200</v>
      </c>
      <c r="G225" s="51">
        <v>10300</v>
      </c>
      <c r="H225" s="41">
        <f>SUM(Tabla1[[#This Row],[PRIMER TRIMESTRE]:[CUARTO TRIMESTRE]])</f>
        <v>41000</v>
      </c>
      <c r="I225" s="53">
        <v>6.52</v>
      </c>
      <c r="J225" s="43">
        <f t="shared" si="4"/>
        <v>267320</v>
      </c>
      <c r="K225" s="43"/>
      <c r="L225" s="38" t="s">
        <v>17</v>
      </c>
      <c r="M225" s="38" t="s">
        <v>544</v>
      </c>
      <c r="N225" s="43"/>
      <c r="O225" s="38"/>
      <c r="T225" s="5"/>
    </row>
    <row r="226" spans="1:20" s="23" customFormat="1" x14ac:dyDescent="0.25">
      <c r="A226" s="38" t="s">
        <v>247</v>
      </c>
      <c r="B226" s="50" t="s">
        <v>654</v>
      </c>
      <c r="C226" s="50" t="s">
        <v>655</v>
      </c>
      <c r="D226" s="50">
        <v>8000</v>
      </c>
      <c r="E226" s="51">
        <v>750</v>
      </c>
      <c r="F226" s="51">
        <v>850</v>
      </c>
      <c r="G226" s="51">
        <v>850</v>
      </c>
      <c r="H226" s="41">
        <f>SUM(Tabla1[[#This Row],[PRIMER TRIMESTRE]:[CUARTO TRIMESTRE]])</f>
        <v>10450</v>
      </c>
      <c r="I226" s="53">
        <v>75</v>
      </c>
      <c r="J226" s="43">
        <f t="shared" si="4"/>
        <v>783750</v>
      </c>
      <c r="K226" s="43"/>
      <c r="L226" s="38" t="s">
        <v>17</v>
      </c>
      <c r="M226" s="38" t="s">
        <v>544</v>
      </c>
      <c r="N226" s="43"/>
      <c r="O226" s="38"/>
      <c r="T226" s="5"/>
    </row>
    <row r="227" spans="1:20" s="23" customFormat="1" x14ac:dyDescent="0.25">
      <c r="A227" s="38" t="s">
        <v>247</v>
      </c>
      <c r="B227" s="50" t="s">
        <v>656</v>
      </c>
      <c r="C227" s="50" t="s">
        <v>567</v>
      </c>
      <c r="D227" s="50">
        <v>3600</v>
      </c>
      <c r="E227" s="51">
        <v>3500</v>
      </c>
      <c r="F227" s="51">
        <v>3700</v>
      </c>
      <c r="G227" s="51">
        <v>3600</v>
      </c>
      <c r="H227" s="41">
        <f>SUM(Tabla1[[#This Row],[PRIMER TRIMESTRE]:[CUARTO TRIMESTRE]])</f>
        <v>14400</v>
      </c>
      <c r="I227" s="53">
        <v>90.48</v>
      </c>
      <c r="J227" s="43">
        <f t="shared" si="4"/>
        <v>1302912</v>
      </c>
      <c r="K227" s="43"/>
      <c r="L227" s="38" t="s">
        <v>20</v>
      </c>
      <c r="M227" s="38" t="s">
        <v>544</v>
      </c>
      <c r="N227" s="43"/>
      <c r="O227" s="38"/>
      <c r="T227" s="5"/>
    </row>
    <row r="228" spans="1:20" s="23" customFormat="1" x14ac:dyDescent="0.25">
      <c r="A228" s="38" t="s">
        <v>247</v>
      </c>
      <c r="B228" s="50" t="s">
        <v>657</v>
      </c>
      <c r="C228" s="50" t="s">
        <v>591</v>
      </c>
      <c r="D228" s="50">
        <v>50</v>
      </c>
      <c r="E228" s="51">
        <v>60</v>
      </c>
      <c r="F228" s="51">
        <v>70</v>
      </c>
      <c r="G228" s="51">
        <v>65</v>
      </c>
      <c r="H228" s="41">
        <f>SUM(Tabla1[[#This Row],[PRIMER TRIMESTRE]:[CUARTO TRIMESTRE]])</f>
        <v>245</v>
      </c>
      <c r="I228" s="53">
        <v>1325</v>
      </c>
      <c r="J228" s="43">
        <f t="shared" si="4"/>
        <v>324625</v>
      </c>
      <c r="K228" s="43"/>
      <c r="L228" s="38" t="s">
        <v>17</v>
      </c>
      <c r="M228" s="38" t="s">
        <v>544</v>
      </c>
      <c r="N228" s="43"/>
      <c r="O228" s="38"/>
      <c r="T228" s="5"/>
    </row>
    <row r="229" spans="1:20" s="23" customFormat="1" x14ac:dyDescent="0.25">
      <c r="A229" s="38" t="s">
        <v>247</v>
      </c>
      <c r="B229" s="50" t="s">
        <v>658</v>
      </c>
      <c r="C229" s="50" t="s">
        <v>567</v>
      </c>
      <c r="D229" s="50">
        <v>1500</v>
      </c>
      <c r="E229" s="51">
        <v>1500</v>
      </c>
      <c r="F229" s="51">
        <v>1500</v>
      </c>
      <c r="G229" s="51">
        <v>1500</v>
      </c>
      <c r="H229" s="41">
        <f>SUM(Tabla1[[#This Row],[PRIMER TRIMESTRE]:[CUARTO TRIMESTRE]])</f>
        <v>6000</v>
      </c>
      <c r="I229" s="53">
        <v>409.5</v>
      </c>
      <c r="J229" s="43">
        <f t="shared" si="4"/>
        <v>2457000</v>
      </c>
      <c r="K229" s="43"/>
      <c r="L229" s="38" t="s">
        <v>20</v>
      </c>
      <c r="M229" s="38" t="s">
        <v>544</v>
      </c>
      <c r="N229" s="43"/>
      <c r="O229" s="38"/>
      <c r="T229" s="5"/>
    </row>
    <row r="230" spans="1:20" s="23" customFormat="1" x14ac:dyDescent="0.25">
      <c r="A230" s="38" t="s">
        <v>247</v>
      </c>
      <c r="B230" s="50" t="s">
        <v>659</v>
      </c>
      <c r="C230" s="50" t="s">
        <v>569</v>
      </c>
      <c r="D230" s="50">
        <v>2200</v>
      </c>
      <c r="E230" s="51">
        <v>2300</v>
      </c>
      <c r="F230" s="51">
        <v>2500</v>
      </c>
      <c r="G230" s="51">
        <v>2000</v>
      </c>
      <c r="H230" s="41">
        <f>SUM(Tabla1[[#This Row],[PRIMER TRIMESTRE]:[CUARTO TRIMESTRE]])</f>
        <v>9000</v>
      </c>
      <c r="I230" s="53">
        <v>360</v>
      </c>
      <c r="J230" s="43">
        <f t="shared" si="4"/>
        <v>3240000</v>
      </c>
      <c r="K230" s="43"/>
      <c r="L230" s="38" t="s">
        <v>20</v>
      </c>
      <c r="M230" s="38" t="s">
        <v>544</v>
      </c>
      <c r="N230" s="43"/>
      <c r="O230" s="38"/>
      <c r="T230" s="5"/>
    </row>
    <row r="231" spans="1:20" s="23" customFormat="1" x14ac:dyDescent="0.25">
      <c r="A231" s="38" t="s">
        <v>247</v>
      </c>
      <c r="B231" s="50" t="s">
        <v>660</v>
      </c>
      <c r="C231" s="50" t="s">
        <v>567</v>
      </c>
      <c r="D231" s="50">
        <v>500</v>
      </c>
      <c r="E231" s="51">
        <v>500</v>
      </c>
      <c r="F231" s="51">
        <v>500</v>
      </c>
      <c r="G231" s="51">
        <v>500</v>
      </c>
      <c r="H231" s="41">
        <f>SUM(Tabla1[[#This Row],[PRIMER TRIMESTRE]:[CUARTO TRIMESTRE]])</f>
        <v>2000</v>
      </c>
      <c r="I231" s="53">
        <v>158</v>
      </c>
      <c r="J231" s="43">
        <f t="shared" si="4"/>
        <v>316000</v>
      </c>
      <c r="K231" s="43"/>
      <c r="L231" s="38" t="s">
        <v>17</v>
      </c>
      <c r="M231" s="38" t="s">
        <v>544</v>
      </c>
      <c r="N231" s="43"/>
      <c r="O231" s="38"/>
      <c r="T231" s="5"/>
    </row>
    <row r="232" spans="1:20" s="23" customFormat="1" x14ac:dyDescent="0.25">
      <c r="A232" s="38" t="s">
        <v>247</v>
      </c>
      <c r="B232" s="50" t="s">
        <v>661</v>
      </c>
      <c r="C232" s="50" t="s">
        <v>567</v>
      </c>
      <c r="D232" s="50">
        <v>500</v>
      </c>
      <c r="E232" s="51">
        <v>500</v>
      </c>
      <c r="F232" s="51">
        <v>500</v>
      </c>
      <c r="G232" s="51">
        <v>500</v>
      </c>
      <c r="H232" s="41">
        <f>SUM(Tabla1[[#This Row],[PRIMER TRIMESTRE]:[CUARTO TRIMESTRE]])</f>
        <v>2000</v>
      </c>
      <c r="I232" s="53">
        <v>570</v>
      </c>
      <c r="J232" s="43">
        <f t="shared" si="4"/>
        <v>1140000</v>
      </c>
      <c r="K232" s="43"/>
      <c r="L232" s="38" t="s">
        <v>17</v>
      </c>
      <c r="M232" s="38" t="s">
        <v>544</v>
      </c>
      <c r="N232" s="43"/>
      <c r="O232" s="38"/>
      <c r="T232" s="5"/>
    </row>
    <row r="233" spans="1:20" s="23" customFormat="1" x14ac:dyDescent="0.25">
      <c r="A233" s="38" t="s">
        <v>247</v>
      </c>
      <c r="B233" s="50" t="s">
        <v>662</v>
      </c>
      <c r="C233" s="50" t="s">
        <v>663</v>
      </c>
      <c r="D233" s="50">
        <v>50</v>
      </c>
      <c r="E233" s="51">
        <v>55</v>
      </c>
      <c r="F233" s="51">
        <v>60</v>
      </c>
      <c r="G233" s="51">
        <v>68</v>
      </c>
      <c r="H233" s="41">
        <f>SUM(Tabla1[[#This Row],[PRIMER TRIMESTRE]:[CUARTO TRIMESTRE]])</f>
        <v>233</v>
      </c>
      <c r="I233" s="53">
        <v>2685.73</v>
      </c>
      <c r="J233" s="43">
        <f t="shared" si="4"/>
        <v>625775.09</v>
      </c>
      <c r="K233" s="43"/>
      <c r="L233" s="38" t="s">
        <v>17</v>
      </c>
      <c r="M233" s="38" t="s">
        <v>544</v>
      </c>
      <c r="N233" s="43"/>
      <c r="O233" s="38"/>
      <c r="T233" s="5"/>
    </row>
    <row r="234" spans="1:20" s="23" customFormat="1" x14ac:dyDescent="0.25">
      <c r="A234" s="38" t="s">
        <v>247</v>
      </c>
      <c r="B234" s="50" t="s">
        <v>664</v>
      </c>
      <c r="C234" s="50" t="s">
        <v>663</v>
      </c>
      <c r="D234" s="50">
        <v>50</v>
      </c>
      <c r="E234" s="51">
        <v>60</v>
      </c>
      <c r="F234" s="51">
        <v>45</v>
      </c>
      <c r="G234" s="51">
        <v>55</v>
      </c>
      <c r="H234" s="41">
        <f>SUM(Tabla1[[#This Row],[PRIMER TRIMESTRE]:[CUARTO TRIMESTRE]])</f>
        <v>210</v>
      </c>
      <c r="I234" s="53">
        <v>2428.8200000000002</v>
      </c>
      <c r="J234" s="43">
        <f t="shared" si="4"/>
        <v>510052.2</v>
      </c>
      <c r="K234" s="43"/>
      <c r="L234" s="38" t="s">
        <v>17</v>
      </c>
      <c r="M234" s="38" t="s">
        <v>544</v>
      </c>
      <c r="N234" s="43"/>
      <c r="O234" s="38"/>
      <c r="T234" s="5"/>
    </row>
    <row r="235" spans="1:20" s="23" customFormat="1" x14ac:dyDescent="0.25">
      <c r="A235" s="38" t="s">
        <v>247</v>
      </c>
      <c r="B235" s="50" t="s">
        <v>665</v>
      </c>
      <c r="C235" s="50" t="s">
        <v>663</v>
      </c>
      <c r="D235" s="50">
        <v>50</v>
      </c>
      <c r="E235" s="51">
        <v>45</v>
      </c>
      <c r="F235" s="51">
        <v>60</v>
      </c>
      <c r="G235" s="51">
        <v>50</v>
      </c>
      <c r="H235" s="41">
        <f>SUM(Tabla1[[#This Row],[PRIMER TRIMESTRE]:[CUARTO TRIMESTRE]])</f>
        <v>205</v>
      </c>
      <c r="I235" s="53">
        <v>2376.19</v>
      </c>
      <c r="J235" s="43">
        <f t="shared" si="4"/>
        <v>487118.95</v>
      </c>
      <c r="K235" s="43"/>
      <c r="L235" s="38" t="s">
        <v>17</v>
      </c>
      <c r="M235" s="38" t="s">
        <v>544</v>
      </c>
      <c r="N235" s="43"/>
      <c r="O235" s="38"/>
      <c r="T235" s="5"/>
    </row>
    <row r="236" spans="1:20" s="23" customFormat="1" x14ac:dyDescent="0.25">
      <c r="A236" s="38" t="s">
        <v>247</v>
      </c>
      <c r="B236" s="50" t="s">
        <v>666</v>
      </c>
      <c r="C236" s="50" t="s">
        <v>663</v>
      </c>
      <c r="D236" s="50">
        <v>50</v>
      </c>
      <c r="E236" s="51">
        <v>40</v>
      </c>
      <c r="F236" s="51">
        <v>60</v>
      </c>
      <c r="G236" s="51">
        <v>55</v>
      </c>
      <c r="H236" s="41">
        <f>SUM(Tabla1[[#This Row],[PRIMER TRIMESTRE]:[CUARTO TRIMESTRE]])</f>
        <v>205</v>
      </c>
      <c r="I236" s="53">
        <v>2376.19</v>
      </c>
      <c r="J236" s="43">
        <f t="shared" ref="J236:J290" si="5">+H236*I236</f>
        <v>487118.95</v>
      </c>
      <c r="K236" s="43"/>
      <c r="L236" s="38" t="s">
        <v>17</v>
      </c>
      <c r="M236" s="38" t="s">
        <v>544</v>
      </c>
      <c r="N236" s="43"/>
      <c r="O236" s="38"/>
      <c r="T236" s="5"/>
    </row>
    <row r="237" spans="1:20" s="23" customFormat="1" x14ac:dyDescent="0.25">
      <c r="A237" s="38" t="s">
        <v>247</v>
      </c>
      <c r="B237" s="50" t="s">
        <v>667</v>
      </c>
      <c r="C237" s="50" t="s">
        <v>567</v>
      </c>
      <c r="D237" s="50">
        <v>350</v>
      </c>
      <c r="E237" s="51">
        <v>350</v>
      </c>
      <c r="F237" s="51">
        <v>350</v>
      </c>
      <c r="G237" s="51">
        <v>350</v>
      </c>
      <c r="H237" s="41">
        <f>SUM(Tabla1[[#This Row],[PRIMER TRIMESTRE]:[CUARTO TRIMESTRE]])</f>
        <v>1400</v>
      </c>
      <c r="I237" s="53">
        <v>3800</v>
      </c>
      <c r="J237" s="43">
        <f t="shared" si="5"/>
        <v>5320000</v>
      </c>
      <c r="K237" s="43"/>
      <c r="L237" s="38" t="s">
        <v>20</v>
      </c>
      <c r="M237" s="38" t="s">
        <v>544</v>
      </c>
      <c r="N237" s="43"/>
      <c r="O237" s="38"/>
      <c r="T237" s="5"/>
    </row>
    <row r="238" spans="1:20" s="23" customFormat="1" x14ac:dyDescent="0.25">
      <c r="A238" s="38" t="s">
        <v>247</v>
      </c>
      <c r="B238" s="50" t="s">
        <v>668</v>
      </c>
      <c r="C238" s="50" t="s">
        <v>669</v>
      </c>
      <c r="D238" s="50">
        <v>150</v>
      </c>
      <c r="E238" s="51">
        <v>160</v>
      </c>
      <c r="F238" s="51">
        <v>160</v>
      </c>
      <c r="G238" s="51">
        <v>170</v>
      </c>
      <c r="H238" s="41">
        <f>SUM(Tabla1[[#This Row],[PRIMER TRIMESTRE]:[CUARTO TRIMESTRE]])</f>
        <v>640</v>
      </c>
      <c r="I238" s="53">
        <v>895</v>
      </c>
      <c r="J238" s="43">
        <f t="shared" si="5"/>
        <v>572800</v>
      </c>
      <c r="K238" s="43"/>
      <c r="L238" s="38" t="s">
        <v>17</v>
      </c>
      <c r="M238" s="38" t="s">
        <v>544</v>
      </c>
      <c r="N238" s="43"/>
      <c r="O238" s="38"/>
      <c r="T238" s="5"/>
    </row>
    <row r="239" spans="1:20" s="23" customFormat="1" x14ac:dyDescent="0.25">
      <c r="A239" s="38" t="s">
        <v>247</v>
      </c>
      <c r="B239" s="50" t="s">
        <v>670</v>
      </c>
      <c r="C239" s="50" t="s">
        <v>669</v>
      </c>
      <c r="D239" s="50">
        <v>150</v>
      </c>
      <c r="E239" s="51">
        <v>160</v>
      </c>
      <c r="F239" s="51">
        <v>150</v>
      </c>
      <c r="G239" s="51">
        <v>170</v>
      </c>
      <c r="H239" s="41">
        <f>SUM(Tabla1[[#This Row],[PRIMER TRIMESTRE]:[CUARTO TRIMESTRE]])</f>
        <v>630</v>
      </c>
      <c r="I239" s="53">
        <v>895</v>
      </c>
      <c r="J239" s="43">
        <f t="shared" si="5"/>
        <v>563850</v>
      </c>
      <c r="K239" s="43"/>
      <c r="L239" s="38" t="s">
        <v>17</v>
      </c>
      <c r="M239" s="38" t="s">
        <v>544</v>
      </c>
      <c r="N239" s="43"/>
      <c r="O239" s="38"/>
      <c r="T239" s="5"/>
    </row>
    <row r="240" spans="1:20" s="23" customFormat="1" x14ac:dyDescent="0.25">
      <c r="A240" s="38" t="s">
        <v>247</v>
      </c>
      <c r="B240" s="50" t="s">
        <v>671</v>
      </c>
      <c r="C240" s="50" t="s">
        <v>669</v>
      </c>
      <c r="D240" s="50">
        <v>150</v>
      </c>
      <c r="E240" s="51">
        <v>160</v>
      </c>
      <c r="F240" s="51">
        <v>155</v>
      </c>
      <c r="G240" s="51">
        <v>170</v>
      </c>
      <c r="H240" s="41">
        <f>SUM(Tabla1[[#This Row],[PRIMER TRIMESTRE]:[CUARTO TRIMESTRE]])</f>
        <v>635</v>
      </c>
      <c r="I240" s="53">
        <v>895</v>
      </c>
      <c r="J240" s="43">
        <f t="shared" si="5"/>
        <v>568325</v>
      </c>
      <c r="K240" s="43"/>
      <c r="L240" s="38" t="s">
        <v>17</v>
      </c>
      <c r="M240" s="38" t="s">
        <v>544</v>
      </c>
      <c r="N240" s="43"/>
      <c r="O240" s="38"/>
      <c r="T240" s="5"/>
    </row>
    <row r="241" spans="1:20" s="23" customFormat="1" x14ac:dyDescent="0.25">
      <c r="A241" s="38" t="s">
        <v>247</v>
      </c>
      <c r="B241" s="50" t="s">
        <v>672</v>
      </c>
      <c r="C241" s="50" t="s">
        <v>585</v>
      </c>
      <c r="D241" s="50">
        <v>9500</v>
      </c>
      <c r="E241" s="51">
        <v>9500</v>
      </c>
      <c r="F241" s="51">
        <v>10500</v>
      </c>
      <c r="G241" s="51">
        <v>10500</v>
      </c>
      <c r="H241" s="41">
        <f>SUM(Tabla1[[#This Row],[PRIMER TRIMESTRE]:[CUARTO TRIMESTRE]])</f>
        <v>40000</v>
      </c>
      <c r="I241" s="53">
        <v>30</v>
      </c>
      <c r="J241" s="43">
        <f t="shared" si="5"/>
        <v>1200000</v>
      </c>
      <c r="K241" s="43"/>
      <c r="L241" s="38" t="s">
        <v>20</v>
      </c>
      <c r="M241" s="38" t="s">
        <v>544</v>
      </c>
      <c r="N241" s="43"/>
      <c r="O241" s="38"/>
      <c r="T241" s="5"/>
    </row>
    <row r="242" spans="1:20" s="23" customFormat="1" x14ac:dyDescent="0.25">
      <c r="A242" s="38" t="s">
        <v>247</v>
      </c>
      <c r="B242" s="50" t="s">
        <v>673</v>
      </c>
      <c r="C242" s="50" t="s">
        <v>585</v>
      </c>
      <c r="D242" s="50">
        <v>35000</v>
      </c>
      <c r="E242" s="51">
        <v>30000</v>
      </c>
      <c r="F242" s="51">
        <v>30000</v>
      </c>
      <c r="G242" s="51">
        <v>30000</v>
      </c>
      <c r="H242" s="41">
        <f>SUM(Tabla1[[#This Row],[PRIMER TRIMESTRE]:[CUARTO TRIMESTRE]])</f>
        <v>125000</v>
      </c>
      <c r="I242" s="53">
        <v>7.5</v>
      </c>
      <c r="J242" s="43">
        <f t="shared" si="5"/>
        <v>937500</v>
      </c>
      <c r="K242" s="43"/>
      <c r="L242" s="38" t="s">
        <v>17</v>
      </c>
      <c r="M242" s="38" t="s">
        <v>544</v>
      </c>
      <c r="N242" s="43"/>
      <c r="O242" s="38"/>
      <c r="T242" s="5"/>
    </row>
    <row r="243" spans="1:20" s="23" customFormat="1" x14ac:dyDescent="0.25">
      <c r="A243" s="38" t="s">
        <v>247</v>
      </c>
      <c r="B243" s="50" t="s">
        <v>674</v>
      </c>
      <c r="C243" s="50" t="s">
        <v>567</v>
      </c>
      <c r="D243" s="50">
        <v>200</v>
      </c>
      <c r="E243" s="51">
        <v>150</v>
      </c>
      <c r="F243" s="51">
        <v>300</v>
      </c>
      <c r="G243" s="51">
        <v>400</v>
      </c>
      <c r="H243" s="41">
        <f>SUM(Tabla1[[#This Row],[PRIMER TRIMESTRE]:[CUARTO TRIMESTRE]])</f>
        <v>1050</v>
      </c>
      <c r="I243" s="53">
        <v>2587</v>
      </c>
      <c r="J243" s="43">
        <f t="shared" si="5"/>
        <v>2716350</v>
      </c>
      <c r="K243" s="43"/>
      <c r="L243" s="38" t="s">
        <v>20</v>
      </c>
      <c r="M243" s="38" t="s">
        <v>544</v>
      </c>
      <c r="N243" s="43"/>
      <c r="O243" s="38"/>
      <c r="T243" s="5"/>
    </row>
    <row r="244" spans="1:20" s="23" customFormat="1" x14ac:dyDescent="0.25">
      <c r="A244" s="38" t="s">
        <v>247</v>
      </c>
      <c r="B244" s="50" t="s">
        <v>675</v>
      </c>
      <c r="C244" s="50" t="s">
        <v>567</v>
      </c>
      <c r="D244" s="50">
        <v>350</v>
      </c>
      <c r="E244" s="51">
        <v>350</v>
      </c>
      <c r="F244" s="51">
        <v>350</v>
      </c>
      <c r="G244" s="51">
        <v>350</v>
      </c>
      <c r="H244" s="41">
        <f>SUM(Tabla1[[#This Row],[PRIMER TRIMESTRE]:[CUARTO TRIMESTRE]])</f>
        <v>1400</v>
      </c>
      <c r="I244" s="53">
        <v>225</v>
      </c>
      <c r="J244" s="43">
        <f t="shared" si="5"/>
        <v>315000</v>
      </c>
      <c r="K244" s="43"/>
      <c r="L244" s="38" t="s">
        <v>17</v>
      </c>
      <c r="M244" s="38" t="s">
        <v>544</v>
      </c>
      <c r="N244" s="43"/>
      <c r="O244" s="38"/>
      <c r="T244" s="5"/>
    </row>
    <row r="245" spans="1:20" s="23" customFormat="1" x14ac:dyDescent="0.25">
      <c r="A245" s="38" t="s">
        <v>247</v>
      </c>
      <c r="B245" s="50" t="s">
        <v>676</v>
      </c>
      <c r="C245" s="50" t="s">
        <v>567</v>
      </c>
      <c r="D245" s="50">
        <v>1500</v>
      </c>
      <c r="E245" s="51">
        <v>1450</v>
      </c>
      <c r="F245" s="51">
        <v>1600</v>
      </c>
      <c r="G245" s="51">
        <v>1450</v>
      </c>
      <c r="H245" s="41">
        <f>SUM(Tabla1[[#This Row],[PRIMER TRIMESTRE]:[CUARTO TRIMESTRE]])</f>
        <v>6000</v>
      </c>
      <c r="I245" s="53">
        <v>120</v>
      </c>
      <c r="J245" s="43">
        <f t="shared" si="5"/>
        <v>720000</v>
      </c>
      <c r="K245" s="43"/>
      <c r="L245" s="38" t="s">
        <v>17</v>
      </c>
      <c r="M245" s="38" t="s">
        <v>544</v>
      </c>
      <c r="N245" s="43"/>
      <c r="O245" s="38"/>
      <c r="T245" s="5"/>
    </row>
    <row r="246" spans="1:20" s="23" customFormat="1" x14ac:dyDescent="0.25">
      <c r="A246" s="38" t="s">
        <v>247</v>
      </c>
      <c r="B246" s="50" t="s">
        <v>677</v>
      </c>
      <c r="C246" s="50" t="s">
        <v>585</v>
      </c>
      <c r="D246" s="50">
        <v>90</v>
      </c>
      <c r="E246" s="51">
        <v>100</v>
      </c>
      <c r="F246" s="51">
        <v>110</v>
      </c>
      <c r="G246" s="51">
        <v>95</v>
      </c>
      <c r="H246" s="41">
        <f>SUM(Tabla1[[#This Row],[PRIMER TRIMESTRE]:[CUARTO TRIMESTRE]])</f>
        <v>395</v>
      </c>
      <c r="I246" s="53">
        <v>3500</v>
      </c>
      <c r="J246" s="43">
        <f t="shared" si="5"/>
        <v>1382500</v>
      </c>
      <c r="K246" s="43"/>
      <c r="L246" s="38" t="s">
        <v>20</v>
      </c>
      <c r="M246" s="38" t="s">
        <v>544</v>
      </c>
      <c r="N246" s="43"/>
      <c r="O246" s="38"/>
      <c r="T246" s="5"/>
    </row>
    <row r="247" spans="1:20" s="23" customFormat="1" x14ac:dyDescent="0.25">
      <c r="A247" s="38" t="s">
        <v>247</v>
      </c>
      <c r="B247" s="50" t="s">
        <v>678</v>
      </c>
      <c r="C247" s="50" t="s">
        <v>669</v>
      </c>
      <c r="D247" s="50">
        <v>500</v>
      </c>
      <c r="E247" s="51">
        <v>500</v>
      </c>
      <c r="F247" s="51">
        <v>500</v>
      </c>
      <c r="G247" s="51">
        <v>500</v>
      </c>
      <c r="H247" s="41">
        <f>SUM(Tabla1[[#This Row],[PRIMER TRIMESTRE]:[CUARTO TRIMESTRE]])</f>
        <v>2000</v>
      </c>
      <c r="I247" s="53">
        <v>353.24</v>
      </c>
      <c r="J247" s="43">
        <f t="shared" si="5"/>
        <v>706480</v>
      </c>
      <c r="K247" s="43"/>
      <c r="L247" s="38" t="s">
        <v>17</v>
      </c>
      <c r="M247" s="38" t="s">
        <v>544</v>
      </c>
      <c r="N247" s="43"/>
      <c r="O247" s="38"/>
      <c r="T247" s="5"/>
    </row>
    <row r="248" spans="1:20" s="23" customFormat="1" x14ac:dyDescent="0.25">
      <c r="A248" s="38" t="s">
        <v>247</v>
      </c>
      <c r="B248" s="50" t="s">
        <v>679</v>
      </c>
      <c r="C248" s="50" t="s">
        <v>567</v>
      </c>
      <c r="D248" s="50">
        <v>450</v>
      </c>
      <c r="E248" s="51">
        <v>450</v>
      </c>
      <c r="F248" s="51">
        <v>450</v>
      </c>
      <c r="G248" s="51">
        <v>450</v>
      </c>
      <c r="H248" s="41">
        <f>SUM(Tabla1[[#This Row],[PRIMER TRIMESTRE]:[CUARTO TRIMESTRE]])</f>
        <v>1800</v>
      </c>
      <c r="I248" s="53">
        <v>2000</v>
      </c>
      <c r="J248" s="43">
        <f t="shared" si="5"/>
        <v>3600000</v>
      </c>
      <c r="K248" s="43"/>
      <c r="L248" s="38" t="s">
        <v>20</v>
      </c>
      <c r="M248" s="38" t="s">
        <v>544</v>
      </c>
      <c r="N248" s="43"/>
      <c r="O248" s="38"/>
      <c r="T248" s="5"/>
    </row>
    <row r="249" spans="1:20" s="23" customFormat="1" x14ac:dyDescent="0.25">
      <c r="A249" s="38" t="s">
        <v>247</v>
      </c>
      <c r="B249" s="50" t="s">
        <v>680</v>
      </c>
      <c r="C249" s="50" t="s">
        <v>583</v>
      </c>
      <c r="D249" s="50">
        <v>350</v>
      </c>
      <c r="E249" s="51">
        <v>380</v>
      </c>
      <c r="F249" s="51">
        <v>400</v>
      </c>
      <c r="G249" s="51">
        <v>350</v>
      </c>
      <c r="H249" s="41">
        <f>SUM(Tabla1[[#This Row],[PRIMER TRIMESTRE]:[CUARTO TRIMESTRE]])</f>
        <v>1480</v>
      </c>
      <c r="I249" s="53">
        <v>128</v>
      </c>
      <c r="J249" s="43">
        <f t="shared" si="5"/>
        <v>189440</v>
      </c>
      <c r="K249" s="43"/>
      <c r="L249" s="38" t="s">
        <v>17</v>
      </c>
      <c r="M249" s="38" t="s">
        <v>544</v>
      </c>
      <c r="N249" s="43"/>
      <c r="O249" s="38"/>
      <c r="T249" s="5"/>
    </row>
    <row r="250" spans="1:20" s="23" customFormat="1" x14ac:dyDescent="0.25">
      <c r="A250" s="38" t="s">
        <v>247</v>
      </c>
      <c r="B250" s="50" t="s">
        <v>681</v>
      </c>
      <c r="C250" s="50" t="s">
        <v>585</v>
      </c>
      <c r="D250" s="50">
        <v>700</v>
      </c>
      <c r="E250" s="51">
        <v>680</v>
      </c>
      <c r="F250" s="51">
        <v>750</v>
      </c>
      <c r="G250" s="51">
        <v>720</v>
      </c>
      <c r="H250" s="41">
        <f>SUM(Tabla1[[#This Row],[PRIMER TRIMESTRE]:[CUARTO TRIMESTRE]])</f>
        <v>2850</v>
      </c>
      <c r="I250" s="53">
        <v>22</v>
      </c>
      <c r="J250" s="43">
        <f t="shared" si="5"/>
        <v>62700</v>
      </c>
      <c r="K250" s="43"/>
      <c r="L250" s="38" t="s">
        <v>18</v>
      </c>
      <c r="M250" s="38" t="s">
        <v>544</v>
      </c>
      <c r="N250" s="43"/>
      <c r="O250" s="38"/>
      <c r="T250" s="5"/>
    </row>
    <row r="251" spans="1:20" s="23" customFormat="1" x14ac:dyDescent="0.25">
      <c r="A251" s="38" t="s">
        <v>247</v>
      </c>
      <c r="B251" s="50" t="s">
        <v>682</v>
      </c>
      <c r="C251" s="50" t="s">
        <v>569</v>
      </c>
      <c r="D251" s="50">
        <v>3500</v>
      </c>
      <c r="E251" s="51">
        <v>3600</v>
      </c>
      <c r="F251" s="51">
        <v>3400</v>
      </c>
      <c r="G251" s="51">
        <v>3200</v>
      </c>
      <c r="H251" s="41">
        <f>SUM(Tabla1[[#This Row],[PRIMER TRIMESTRE]:[CUARTO TRIMESTRE]])</f>
        <v>13700</v>
      </c>
      <c r="I251" s="53">
        <v>25</v>
      </c>
      <c r="J251" s="43">
        <f t="shared" si="5"/>
        <v>342500</v>
      </c>
      <c r="K251" s="43"/>
      <c r="L251" s="38" t="s">
        <v>17</v>
      </c>
      <c r="M251" s="38" t="s">
        <v>544</v>
      </c>
      <c r="N251" s="43"/>
      <c r="O251" s="38"/>
      <c r="T251" s="5"/>
    </row>
    <row r="252" spans="1:20" s="23" customFormat="1" x14ac:dyDescent="0.25">
      <c r="A252" s="38" t="s">
        <v>247</v>
      </c>
      <c r="B252" s="50" t="s">
        <v>683</v>
      </c>
      <c r="C252" s="50" t="s">
        <v>585</v>
      </c>
      <c r="D252" s="50">
        <v>350</v>
      </c>
      <c r="E252" s="51">
        <v>350</v>
      </c>
      <c r="F252" s="51">
        <v>350</v>
      </c>
      <c r="G252" s="51">
        <v>350</v>
      </c>
      <c r="H252" s="41">
        <f>SUM(Tabla1[[#This Row],[PRIMER TRIMESTRE]:[CUARTO TRIMESTRE]])</f>
        <v>1400</v>
      </c>
      <c r="I252" s="53">
        <v>510</v>
      </c>
      <c r="J252" s="43">
        <f t="shared" si="5"/>
        <v>714000</v>
      </c>
      <c r="K252" s="43"/>
      <c r="L252" s="38" t="s">
        <v>17</v>
      </c>
      <c r="M252" s="38" t="s">
        <v>544</v>
      </c>
      <c r="N252" s="43"/>
      <c r="O252" s="38"/>
      <c r="T252" s="5"/>
    </row>
    <row r="253" spans="1:20" s="23" customFormat="1" x14ac:dyDescent="0.25">
      <c r="A253" s="38" t="s">
        <v>247</v>
      </c>
      <c r="B253" s="50" t="s">
        <v>684</v>
      </c>
      <c r="C253" s="50" t="s">
        <v>585</v>
      </c>
      <c r="D253" s="50">
        <v>10000</v>
      </c>
      <c r="E253" s="51">
        <v>9500</v>
      </c>
      <c r="F253" s="51">
        <v>1100</v>
      </c>
      <c r="G253" s="51">
        <v>1050</v>
      </c>
      <c r="H253" s="41">
        <f>SUM(Tabla1[[#This Row],[PRIMER TRIMESTRE]:[CUARTO TRIMESTRE]])</f>
        <v>21650</v>
      </c>
      <c r="I253" s="53">
        <v>3.5</v>
      </c>
      <c r="J253" s="43">
        <f t="shared" si="5"/>
        <v>75775</v>
      </c>
      <c r="K253" s="43"/>
      <c r="L253" s="38" t="s">
        <v>18</v>
      </c>
      <c r="M253" s="38" t="s">
        <v>544</v>
      </c>
      <c r="N253" s="43"/>
      <c r="O253" s="38"/>
      <c r="T253" s="5"/>
    </row>
    <row r="254" spans="1:20" s="23" customFormat="1" x14ac:dyDescent="0.25">
      <c r="A254" s="38" t="s">
        <v>247</v>
      </c>
      <c r="B254" s="50" t="s">
        <v>685</v>
      </c>
      <c r="C254" s="50" t="s">
        <v>585</v>
      </c>
      <c r="D254" s="50">
        <v>10000</v>
      </c>
      <c r="E254" s="51">
        <v>5000</v>
      </c>
      <c r="F254" s="51">
        <v>4000</v>
      </c>
      <c r="G254" s="51">
        <v>5000</v>
      </c>
      <c r="H254" s="41">
        <f>SUM(Tabla1[[#This Row],[PRIMER TRIMESTRE]:[CUARTO TRIMESTRE]])</f>
        <v>24000</v>
      </c>
      <c r="I254" s="53">
        <v>3.5</v>
      </c>
      <c r="J254" s="43">
        <f t="shared" si="5"/>
        <v>84000</v>
      </c>
      <c r="K254" s="43"/>
      <c r="L254" s="38" t="s">
        <v>18</v>
      </c>
      <c r="M254" s="38" t="s">
        <v>544</v>
      </c>
      <c r="N254" s="43"/>
      <c r="O254" s="38"/>
      <c r="T254" s="5"/>
    </row>
    <row r="255" spans="1:20" s="23" customFormat="1" x14ac:dyDescent="0.25">
      <c r="A255" s="38" t="s">
        <v>247</v>
      </c>
      <c r="B255" s="50" t="s">
        <v>686</v>
      </c>
      <c r="C255" s="50" t="s">
        <v>585</v>
      </c>
      <c r="D255" s="50">
        <v>2000</v>
      </c>
      <c r="E255" s="51">
        <v>1000</v>
      </c>
      <c r="F255" s="51">
        <v>2000</v>
      </c>
      <c r="G255" s="51">
        <v>1000</v>
      </c>
      <c r="H255" s="41">
        <f>SUM(Tabla1[[#This Row],[PRIMER TRIMESTRE]:[CUARTO TRIMESTRE]])</f>
        <v>6000</v>
      </c>
      <c r="I255" s="53">
        <v>128</v>
      </c>
      <c r="J255" s="43">
        <f t="shared" si="5"/>
        <v>768000</v>
      </c>
      <c r="K255" s="43"/>
      <c r="L255" s="38" t="s">
        <v>18</v>
      </c>
      <c r="M255" s="38" t="s">
        <v>544</v>
      </c>
      <c r="N255" s="43"/>
      <c r="O255" s="38"/>
      <c r="T255" s="5"/>
    </row>
    <row r="256" spans="1:20" s="23" customFormat="1" x14ac:dyDescent="0.25">
      <c r="A256" s="38" t="s">
        <v>247</v>
      </c>
      <c r="B256" s="50" t="s">
        <v>687</v>
      </c>
      <c r="C256" s="50" t="s">
        <v>585</v>
      </c>
      <c r="D256" s="50">
        <v>1000</v>
      </c>
      <c r="E256" s="51">
        <v>1000</v>
      </c>
      <c r="F256" s="51">
        <v>1000</v>
      </c>
      <c r="G256" s="51">
        <v>1000</v>
      </c>
      <c r="H256" s="41">
        <f>SUM(Tabla1[[#This Row],[PRIMER TRIMESTRE]:[CUARTO TRIMESTRE]])</f>
        <v>4000</v>
      </c>
      <c r="I256" s="53">
        <v>125</v>
      </c>
      <c r="J256" s="43">
        <f t="shared" si="5"/>
        <v>500000</v>
      </c>
      <c r="K256" s="43"/>
      <c r="L256" s="38" t="s">
        <v>17</v>
      </c>
      <c r="M256" s="38" t="s">
        <v>544</v>
      </c>
      <c r="N256" s="43"/>
      <c r="O256" s="38"/>
      <c r="T256" s="5"/>
    </row>
    <row r="257" spans="1:20" s="23" customFormat="1" x14ac:dyDescent="0.25">
      <c r="A257" s="38" t="s">
        <v>247</v>
      </c>
      <c r="B257" s="50" t="s">
        <v>688</v>
      </c>
      <c r="C257" s="50" t="s">
        <v>585</v>
      </c>
      <c r="D257" s="50">
        <v>1000</v>
      </c>
      <c r="E257" s="51">
        <v>1000</v>
      </c>
      <c r="F257" s="51">
        <v>1000</v>
      </c>
      <c r="G257" s="51">
        <v>1000</v>
      </c>
      <c r="H257" s="41">
        <f>SUM(Tabla1[[#This Row],[PRIMER TRIMESTRE]:[CUARTO TRIMESTRE]])</f>
        <v>4000</v>
      </c>
      <c r="I257" s="53">
        <v>318</v>
      </c>
      <c r="J257" s="43">
        <f t="shared" si="5"/>
        <v>1272000</v>
      </c>
      <c r="K257" s="43"/>
      <c r="L257" s="38" t="s">
        <v>20</v>
      </c>
      <c r="M257" s="38" t="s">
        <v>544</v>
      </c>
      <c r="N257" s="43"/>
      <c r="O257" s="38"/>
      <c r="T257" s="5"/>
    </row>
    <row r="258" spans="1:20" s="23" customFormat="1" x14ac:dyDescent="0.25">
      <c r="A258" s="38" t="s">
        <v>247</v>
      </c>
      <c r="B258" s="50" t="s">
        <v>689</v>
      </c>
      <c r="C258" s="50" t="s">
        <v>567</v>
      </c>
      <c r="D258" s="50">
        <v>1500</v>
      </c>
      <c r="E258" s="51">
        <v>1000</v>
      </c>
      <c r="F258" s="51">
        <v>1000</v>
      </c>
      <c r="G258" s="51">
        <v>1000</v>
      </c>
      <c r="H258" s="41">
        <f>SUM(Tabla1[[#This Row],[PRIMER TRIMESTRE]:[CUARTO TRIMESTRE]])</f>
        <v>4500</v>
      </c>
      <c r="I258" s="53">
        <v>378.44</v>
      </c>
      <c r="J258" s="43">
        <f t="shared" si="5"/>
        <v>1702980</v>
      </c>
      <c r="K258" s="43"/>
      <c r="L258" s="38" t="s">
        <v>20</v>
      </c>
      <c r="M258" s="38" t="s">
        <v>544</v>
      </c>
      <c r="N258" s="43"/>
      <c r="O258" s="38"/>
      <c r="T258" s="5"/>
    </row>
    <row r="259" spans="1:20" s="23" customFormat="1" x14ac:dyDescent="0.25">
      <c r="A259" s="38" t="s">
        <v>247</v>
      </c>
      <c r="B259" s="50" t="s">
        <v>690</v>
      </c>
      <c r="C259" s="50" t="s">
        <v>567</v>
      </c>
      <c r="D259" s="50">
        <v>1000</v>
      </c>
      <c r="E259" s="51">
        <v>1000</v>
      </c>
      <c r="F259" s="51">
        <v>500</v>
      </c>
      <c r="G259" s="51">
        <v>400</v>
      </c>
      <c r="H259" s="41">
        <f>SUM(Tabla1[[#This Row],[PRIMER TRIMESTRE]:[CUARTO TRIMESTRE]])</f>
        <v>2900</v>
      </c>
      <c r="I259" s="53">
        <v>370</v>
      </c>
      <c r="J259" s="43">
        <f t="shared" si="5"/>
        <v>1073000</v>
      </c>
      <c r="K259" s="43"/>
      <c r="L259" s="38" t="s">
        <v>18</v>
      </c>
      <c r="M259" s="38" t="s">
        <v>544</v>
      </c>
      <c r="N259" s="43"/>
      <c r="O259" s="38"/>
      <c r="T259" s="5"/>
    </row>
    <row r="260" spans="1:20" s="23" customFormat="1" x14ac:dyDescent="0.25">
      <c r="A260" s="38" t="s">
        <v>247</v>
      </c>
      <c r="B260" s="50" t="s">
        <v>691</v>
      </c>
      <c r="C260" s="50" t="s">
        <v>567</v>
      </c>
      <c r="D260" s="50">
        <v>1000</v>
      </c>
      <c r="E260" s="51">
        <v>1000</v>
      </c>
      <c r="F260" s="51">
        <v>1000</v>
      </c>
      <c r="G260" s="51">
        <v>1000</v>
      </c>
      <c r="H260" s="41">
        <f>SUM(Tabla1[[#This Row],[PRIMER TRIMESTRE]:[CUARTO TRIMESTRE]])</f>
        <v>4000</v>
      </c>
      <c r="I260" s="53">
        <v>598.75</v>
      </c>
      <c r="J260" s="43">
        <f t="shared" si="5"/>
        <v>2395000</v>
      </c>
      <c r="K260" s="43"/>
      <c r="L260" s="38" t="s">
        <v>20</v>
      </c>
      <c r="M260" s="38" t="s">
        <v>544</v>
      </c>
      <c r="N260" s="43"/>
      <c r="O260" s="38"/>
      <c r="T260" s="5"/>
    </row>
    <row r="261" spans="1:20" s="23" customFormat="1" x14ac:dyDescent="0.25">
      <c r="A261" s="38" t="s">
        <v>247</v>
      </c>
      <c r="B261" s="50" t="s">
        <v>692</v>
      </c>
      <c r="C261" s="50" t="s">
        <v>585</v>
      </c>
      <c r="D261" s="50">
        <v>2000</v>
      </c>
      <c r="E261" s="51">
        <v>3000</v>
      </c>
      <c r="F261" s="51">
        <v>1000</v>
      </c>
      <c r="G261" s="51">
        <v>5000</v>
      </c>
      <c r="H261" s="41">
        <f>SUM(Tabla1[[#This Row],[PRIMER TRIMESTRE]:[CUARTO TRIMESTRE]])</f>
        <v>11000</v>
      </c>
      <c r="I261" s="53">
        <v>86.31</v>
      </c>
      <c r="J261" s="43">
        <f t="shared" si="5"/>
        <v>949410</v>
      </c>
      <c r="K261" s="43"/>
      <c r="L261" s="38" t="s">
        <v>18</v>
      </c>
      <c r="M261" s="38" t="s">
        <v>544</v>
      </c>
      <c r="N261" s="43"/>
      <c r="O261" s="38"/>
      <c r="T261" s="5"/>
    </row>
    <row r="262" spans="1:20" s="23" customFormat="1" x14ac:dyDescent="0.25">
      <c r="A262" s="38" t="s">
        <v>247</v>
      </c>
      <c r="B262" s="50" t="s">
        <v>693</v>
      </c>
      <c r="C262" s="50" t="s">
        <v>585</v>
      </c>
      <c r="D262" s="50">
        <v>600</v>
      </c>
      <c r="E262" s="51">
        <v>400</v>
      </c>
      <c r="F262" s="51">
        <v>300</v>
      </c>
      <c r="G262" s="51">
        <v>200</v>
      </c>
      <c r="H262" s="41">
        <f>SUM(Tabla1[[#This Row],[PRIMER TRIMESTRE]:[CUARTO TRIMESTRE]])</f>
        <v>1500</v>
      </c>
      <c r="I262" s="53">
        <v>195</v>
      </c>
      <c r="J262" s="43">
        <f t="shared" si="5"/>
        <v>292500</v>
      </c>
      <c r="K262" s="43"/>
      <c r="L262" s="38" t="s">
        <v>18</v>
      </c>
      <c r="M262" s="38" t="s">
        <v>544</v>
      </c>
      <c r="N262" s="43"/>
      <c r="O262" s="38"/>
      <c r="T262" s="5"/>
    </row>
    <row r="263" spans="1:20" s="23" customFormat="1" x14ac:dyDescent="0.25">
      <c r="A263" s="38" t="s">
        <v>247</v>
      </c>
      <c r="B263" s="50" t="s">
        <v>694</v>
      </c>
      <c r="C263" s="50" t="s">
        <v>567</v>
      </c>
      <c r="D263" s="50">
        <v>3600</v>
      </c>
      <c r="E263" s="51">
        <v>2500</v>
      </c>
      <c r="F263" s="51">
        <v>2000</v>
      </c>
      <c r="G263" s="51">
        <v>1000</v>
      </c>
      <c r="H263" s="41">
        <f>SUM(Tabla1[[#This Row],[PRIMER TRIMESTRE]:[CUARTO TRIMESTRE]])</f>
        <v>9100</v>
      </c>
      <c r="I263" s="53">
        <v>143</v>
      </c>
      <c r="J263" s="43">
        <f t="shared" si="5"/>
        <v>1301300</v>
      </c>
      <c r="K263" s="43"/>
      <c r="L263" s="38" t="s">
        <v>20</v>
      </c>
      <c r="M263" s="38" t="s">
        <v>544</v>
      </c>
      <c r="N263" s="43"/>
      <c r="O263" s="38"/>
      <c r="T263" s="5"/>
    </row>
    <row r="264" spans="1:20" s="23" customFormat="1" x14ac:dyDescent="0.25">
      <c r="A264" s="38" t="s">
        <v>247</v>
      </c>
      <c r="B264" s="50" t="s">
        <v>695</v>
      </c>
      <c r="C264" s="50" t="s">
        <v>567</v>
      </c>
      <c r="D264" s="50">
        <v>500</v>
      </c>
      <c r="E264" s="51">
        <v>100</v>
      </c>
      <c r="F264" s="51">
        <v>200</v>
      </c>
      <c r="G264" s="51">
        <v>300</v>
      </c>
      <c r="H264" s="41">
        <f>SUM(Tabla1[[#This Row],[PRIMER TRIMESTRE]:[CUARTO TRIMESTRE]])</f>
        <v>1100</v>
      </c>
      <c r="I264" s="53">
        <v>39</v>
      </c>
      <c r="J264" s="43">
        <f t="shared" si="5"/>
        <v>42900</v>
      </c>
      <c r="K264" s="43"/>
      <c r="L264" s="38" t="s">
        <v>18</v>
      </c>
      <c r="M264" s="38" t="s">
        <v>544</v>
      </c>
      <c r="N264" s="43"/>
      <c r="O264" s="38"/>
      <c r="T264" s="5"/>
    </row>
    <row r="265" spans="1:20" s="23" customFormat="1" x14ac:dyDescent="0.25">
      <c r="A265" s="38" t="s">
        <v>247</v>
      </c>
      <c r="B265" s="50" t="s">
        <v>696</v>
      </c>
      <c r="C265" s="50" t="s">
        <v>569</v>
      </c>
      <c r="D265" s="50">
        <v>1000</v>
      </c>
      <c r="E265" s="51">
        <v>1000</v>
      </c>
      <c r="F265" s="51">
        <v>1000</v>
      </c>
      <c r="G265" s="51">
        <v>1000</v>
      </c>
      <c r="H265" s="41">
        <f>SUM(Tabla1[[#This Row],[PRIMER TRIMESTRE]:[CUARTO TRIMESTRE]])</f>
        <v>4000</v>
      </c>
      <c r="I265" s="53">
        <v>3.28</v>
      </c>
      <c r="J265" s="43">
        <f t="shared" si="5"/>
        <v>13120</v>
      </c>
      <c r="K265" s="43"/>
      <c r="L265" s="38" t="s">
        <v>18</v>
      </c>
      <c r="M265" s="38" t="s">
        <v>544</v>
      </c>
      <c r="N265" s="43"/>
      <c r="O265" s="38"/>
      <c r="T265" s="5"/>
    </row>
    <row r="266" spans="1:20" s="23" customFormat="1" x14ac:dyDescent="0.25">
      <c r="A266" s="38" t="s">
        <v>247</v>
      </c>
      <c r="B266" s="50" t="s">
        <v>697</v>
      </c>
      <c r="C266" s="50" t="s">
        <v>567</v>
      </c>
      <c r="D266" s="50">
        <v>600</v>
      </c>
      <c r="E266" s="51">
        <v>300</v>
      </c>
      <c r="F266" s="51">
        <v>200</v>
      </c>
      <c r="G266" s="51">
        <v>100</v>
      </c>
      <c r="H266" s="41">
        <f>SUM(Tabla1[[#This Row],[PRIMER TRIMESTRE]:[CUARTO TRIMESTRE]])</f>
        <v>1200</v>
      </c>
      <c r="I266" s="53">
        <v>587.6</v>
      </c>
      <c r="J266" s="43">
        <f t="shared" si="5"/>
        <v>705120</v>
      </c>
      <c r="K266" s="43"/>
      <c r="L266" s="38" t="s">
        <v>18</v>
      </c>
      <c r="M266" s="38" t="s">
        <v>544</v>
      </c>
      <c r="N266" s="43"/>
      <c r="O266" s="38"/>
      <c r="T266" s="5"/>
    </row>
    <row r="267" spans="1:20" s="23" customFormat="1" x14ac:dyDescent="0.25">
      <c r="A267" s="38" t="s">
        <v>247</v>
      </c>
      <c r="B267" s="50" t="s">
        <v>698</v>
      </c>
      <c r="C267" s="50" t="s">
        <v>567</v>
      </c>
      <c r="D267" s="50">
        <v>1000</v>
      </c>
      <c r="E267" s="51">
        <v>1000</v>
      </c>
      <c r="F267" s="51">
        <v>1000</v>
      </c>
      <c r="G267" s="51">
        <v>1000</v>
      </c>
      <c r="H267" s="41">
        <f>SUM(Tabla1[[#This Row],[PRIMER TRIMESTRE]:[CUARTO TRIMESTRE]])</f>
        <v>4000</v>
      </c>
      <c r="I267" s="53">
        <v>650</v>
      </c>
      <c r="J267" s="43">
        <f t="shared" si="5"/>
        <v>2600000</v>
      </c>
      <c r="K267" s="43"/>
      <c r="L267" s="38" t="s">
        <v>20</v>
      </c>
      <c r="M267" s="38" t="s">
        <v>544</v>
      </c>
      <c r="N267" s="43"/>
      <c r="O267" s="38"/>
      <c r="T267" s="5"/>
    </row>
    <row r="268" spans="1:20" s="23" customFormat="1" x14ac:dyDescent="0.25">
      <c r="A268" s="38" t="s">
        <v>247</v>
      </c>
      <c r="B268" s="50" t="s">
        <v>699</v>
      </c>
      <c r="C268" s="50" t="s">
        <v>585</v>
      </c>
      <c r="D268" s="50">
        <v>100</v>
      </c>
      <c r="E268" s="51">
        <v>100</v>
      </c>
      <c r="F268" s="51">
        <v>100</v>
      </c>
      <c r="G268" s="51">
        <v>100</v>
      </c>
      <c r="H268" s="41">
        <f>SUM(Tabla1[[#This Row],[PRIMER TRIMESTRE]:[CUARTO TRIMESTRE]])</f>
        <v>400</v>
      </c>
      <c r="I268" s="53">
        <v>35</v>
      </c>
      <c r="J268" s="43">
        <f t="shared" si="5"/>
        <v>14000</v>
      </c>
      <c r="K268" s="43"/>
      <c r="L268" s="38" t="s">
        <v>18</v>
      </c>
      <c r="M268" s="38" t="s">
        <v>544</v>
      </c>
      <c r="N268" s="43"/>
      <c r="O268" s="38"/>
      <c r="T268" s="5"/>
    </row>
    <row r="269" spans="1:20" s="23" customFormat="1" x14ac:dyDescent="0.25">
      <c r="A269" s="38" t="s">
        <v>247</v>
      </c>
      <c r="B269" s="50" t="s">
        <v>700</v>
      </c>
      <c r="C269" s="50" t="s">
        <v>701</v>
      </c>
      <c r="D269" s="50">
        <v>2700</v>
      </c>
      <c r="E269" s="51">
        <v>1500</v>
      </c>
      <c r="F269" s="51">
        <v>1000</v>
      </c>
      <c r="G269" s="51">
        <v>1000</v>
      </c>
      <c r="H269" s="41">
        <f>SUM(Tabla1[[#This Row],[PRIMER TRIMESTRE]:[CUARTO TRIMESTRE]])</f>
        <v>6200</v>
      </c>
      <c r="I269" s="53">
        <v>377</v>
      </c>
      <c r="J269" s="43">
        <f t="shared" si="5"/>
        <v>2337400</v>
      </c>
      <c r="K269" s="43"/>
      <c r="L269" s="38" t="s">
        <v>20</v>
      </c>
      <c r="M269" s="38" t="s">
        <v>544</v>
      </c>
      <c r="N269" s="43"/>
      <c r="O269" s="38"/>
      <c r="T269" s="5"/>
    </row>
    <row r="270" spans="1:20" s="23" customFormat="1" x14ac:dyDescent="0.25">
      <c r="A270" s="38" t="s">
        <v>247</v>
      </c>
      <c r="B270" s="50" t="s">
        <v>702</v>
      </c>
      <c r="C270" s="50" t="s">
        <v>567</v>
      </c>
      <c r="D270" s="50">
        <v>900</v>
      </c>
      <c r="E270" s="51">
        <v>100</v>
      </c>
      <c r="F270" s="51">
        <v>100</v>
      </c>
      <c r="G270" s="51">
        <v>100</v>
      </c>
      <c r="H270" s="41">
        <f>SUM(Tabla1[[#This Row],[PRIMER TRIMESTRE]:[CUARTO TRIMESTRE]])</f>
        <v>1200</v>
      </c>
      <c r="I270" s="53">
        <v>230</v>
      </c>
      <c r="J270" s="43">
        <f t="shared" si="5"/>
        <v>276000</v>
      </c>
      <c r="K270" s="43"/>
      <c r="L270" s="38" t="s">
        <v>18</v>
      </c>
      <c r="M270" s="38" t="s">
        <v>544</v>
      </c>
      <c r="N270" s="43"/>
      <c r="O270" s="38"/>
      <c r="T270" s="5"/>
    </row>
    <row r="271" spans="1:20" s="23" customFormat="1" x14ac:dyDescent="0.25">
      <c r="A271" s="38" t="s">
        <v>247</v>
      </c>
      <c r="B271" s="50" t="s">
        <v>703</v>
      </c>
      <c r="C271" s="50" t="s">
        <v>567</v>
      </c>
      <c r="D271" s="50">
        <v>900</v>
      </c>
      <c r="E271" s="51">
        <v>100</v>
      </c>
      <c r="F271" s="51">
        <v>100</v>
      </c>
      <c r="G271" s="51">
        <v>100</v>
      </c>
      <c r="H271" s="41">
        <f>SUM(Tabla1[[#This Row],[PRIMER TRIMESTRE]:[CUARTO TRIMESTRE]])</f>
        <v>1200</v>
      </c>
      <c r="I271" s="53">
        <v>230</v>
      </c>
      <c r="J271" s="43">
        <f t="shared" si="5"/>
        <v>276000</v>
      </c>
      <c r="K271" s="43"/>
      <c r="L271" s="38" t="s">
        <v>18</v>
      </c>
      <c r="M271" s="38" t="s">
        <v>544</v>
      </c>
      <c r="N271" s="43"/>
      <c r="O271" s="38"/>
      <c r="T271" s="5"/>
    </row>
    <row r="272" spans="1:20" s="23" customFormat="1" x14ac:dyDescent="0.25">
      <c r="A272" s="38" t="s">
        <v>247</v>
      </c>
      <c r="B272" s="50" t="s">
        <v>704</v>
      </c>
      <c r="C272" s="50" t="s">
        <v>567</v>
      </c>
      <c r="D272" s="50">
        <v>100</v>
      </c>
      <c r="E272" s="51">
        <v>150</v>
      </c>
      <c r="F272" s="51">
        <v>100</v>
      </c>
      <c r="G272" s="51">
        <v>100</v>
      </c>
      <c r="H272" s="41">
        <f>SUM(Tabla1[[#This Row],[PRIMER TRIMESTRE]:[CUARTO TRIMESTRE]])</f>
        <v>450</v>
      </c>
      <c r="I272" s="53">
        <v>2800</v>
      </c>
      <c r="J272" s="43">
        <f t="shared" si="5"/>
        <v>1260000</v>
      </c>
      <c r="K272" s="43"/>
      <c r="L272" s="38" t="s">
        <v>18</v>
      </c>
      <c r="M272" s="38" t="s">
        <v>544</v>
      </c>
      <c r="N272" s="43"/>
      <c r="O272" s="38"/>
      <c r="T272" s="5"/>
    </row>
    <row r="273" spans="1:20" s="23" customFormat="1" x14ac:dyDescent="0.25">
      <c r="A273" s="38" t="s">
        <v>247</v>
      </c>
      <c r="B273" s="50" t="s">
        <v>705</v>
      </c>
      <c r="C273" s="50" t="s">
        <v>567</v>
      </c>
      <c r="D273" s="50">
        <v>900</v>
      </c>
      <c r="E273" s="51">
        <v>100</v>
      </c>
      <c r="F273" s="51">
        <v>100</v>
      </c>
      <c r="G273" s="51">
        <v>100</v>
      </c>
      <c r="H273" s="41">
        <f>SUM(Tabla1[[#This Row],[PRIMER TRIMESTRE]:[CUARTO TRIMESTRE]])</f>
        <v>1200</v>
      </c>
      <c r="I273" s="53">
        <v>34.58</v>
      </c>
      <c r="J273" s="43">
        <f t="shared" si="5"/>
        <v>41496</v>
      </c>
      <c r="K273" s="43"/>
      <c r="L273" s="38" t="s">
        <v>18</v>
      </c>
      <c r="M273" s="38" t="s">
        <v>544</v>
      </c>
      <c r="N273" s="43"/>
      <c r="O273" s="38"/>
      <c r="T273" s="5"/>
    </row>
    <row r="274" spans="1:20" s="23" customFormat="1" x14ac:dyDescent="0.25">
      <c r="A274" s="38" t="s">
        <v>247</v>
      </c>
      <c r="B274" s="50" t="s">
        <v>706</v>
      </c>
      <c r="C274" s="50" t="s">
        <v>585</v>
      </c>
      <c r="D274" s="50">
        <v>500</v>
      </c>
      <c r="E274" s="51">
        <v>200</v>
      </c>
      <c r="F274" s="51">
        <v>300</v>
      </c>
      <c r="G274" s="51">
        <v>100</v>
      </c>
      <c r="H274" s="41">
        <f>SUM(Tabla1[[#This Row],[PRIMER TRIMESTRE]:[CUARTO TRIMESTRE]])</f>
        <v>1100</v>
      </c>
      <c r="I274" s="53">
        <v>103.89</v>
      </c>
      <c r="J274" s="43">
        <f t="shared" si="5"/>
        <v>114279</v>
      </c>
      <c r="K274" s="43"/>
      <c r="L274" s="38" t="s">
        <v>18</v>
      </c>
      <c r="M274" s="38" t="s">
        <v>544</v>
      </c>
      <c r="N274" s="43"/>
      <c r="O274" s="38"/>
      <c r="T274" s="5"/>
    </row>
    <row r="275" spans="1:20" s="23" customFormat="1" x14ac:dyDescent="0.25">
      <c r="A275" s="38" t="s">
        <v>247</v>
      </c>
      <c r="B275" s="50" t="s">
        <v>707</v>
      </c>
      <c r="C275" s="50" t="s">
        <v>567</v>
      </c>
      <c r="D275" s="50">
        <v>2000</v>
      </c>
      <c r="E275" s="51">
        <v>1500</v>
      </c>
      <c r="F275" s="51">
        <v>1000</v>
      </c>
      <c r="G275" s="51">
        <v>1000</v>
      </c>
      <c r="H275" s="41">
        <f>SUM(Tabla1[[#This Row],[PRIMER TRIMESTRE]:[CUARTO TRIMESTRE]])</f>
        <v>5500</v>
      </c>
      <c r="I275" s="53">
        <v>48</v>
      </c>
      <c r="J275" s="43">
        <f t="shared" si="5"/>
        <v>264000</v>
      </c>
      <c r="K275" s="43"/>
      <c r="L275" s="38" t="s">
        <v>18</v>
      </c>
      <c r="M275" s="38" t="s">
        <v>544</v>
      </c>
      <c r="N275" s="43"/>
      <c r="O275" s="38"/>
      <c r="T275" s="5"/>
    </row>
    <row r="276" spans="1:20" s="23" customFormat="1" x14ac:dyDescent="0.25">
      <c r="A276" s="38" t="s">
        <v>247</v>
      </c>
      <c r="B276" s="50" t="s">
        <v>708</v>
      </c>
      <c r="C276" s="50" t="s">
        <v>567</v>
      </c>
      <c r="D276" s="50">
        <v>6000</v>
      </c>
      <c r="E276" s="51">
        <v>4000</v>
      </c>
      <c r="F276" s="51">
        <v>3000</v>
      </c>
      <c r="G276" s="51">
        <v>2000</v>
      </c>
      <c r="H276" s="41">
        <f>SUM(Tabla1[[#This Row],[PRIMER TRIMESTRE]:[CUARTO TRIMESTRE]])</f>
        <v>15000</v>
      </c>
      <c r="I276" s="53">
        <v>62.4</v>
      </c>
      <c r="J276" s="43">
        <f t="shared" si="5"/>
        <v>936000</v>
      </c>
      <c r="K276" s="43"/>
      <c r="L276" s="38" t="s">
        <v>17</v>
      </c>
      <c r="M276" s="38" t="s">
        <v>544</v>
      </c>
      <c r="N276" s="43"/>
      <c r="O276" s="38"/>
      <c r="T276" s="5"/>
    </row>
    <row r="277" spans="1:20" s="23" customFormat="1" x14ac:dyDescent="0.25">
      <c r="A277" s="38" t="s">
        <v>247</v>
      </c>
      <c r="B277" s="50" t="s">
        <v>709</v>
      </c>
      <c r="C277" s="50" t="s">
        <v>585</v>
      </c>
      <c r="D277" s="50">
        <v>20</v>
      </c>
      <c r="E277" s="51">
        <v>20</v>
      </c>
      <c r="F277" s="51">
        <v>20</v>
      </c>
      <c r="G277" s="51">
        <v>20</v>
      </c>
      <c r="H277" s="41">
        <f>SUM(Tabla1[[#This Row],[PRIMER TRIMESTRE]:[CUARTO TRIMESTRE]])</f>
        <v>80</v>
      </c>
      <c r="I277" s="53">
        <v>11769.23</v>
      </c>
      <c r="J277" s="43">
        <f t="shared" si="5"/>
        <v>941538.39999999991</v>
      </c>
      <c r="K277" s="43"/>
      <c r="L277" s="38" t="s">
        <v>17</v>
      </c>
      <c r="M277" s="38" t="s">
        <v>544</v>
      </c>
      <c r="N277" s="43"/>
      <c r="O277" s="38"/>
      <c r="T277" s="5"/>
    </row>
    <row r="278" spans="1:20" s="23" customFormat="1" x14ac:dyDescent="0.25">
      <c r="A278" s="38" t="s">
        <v>247</v>
      </c>
      <c r="B278" s="50" t="s">
        <v>710</v>
      </c>
      <c r="C278" s="50" t="s">
        <v>585</v>
      </c>
      <c r="D278" s="50">
        <v>50</v>
      </c>
      <c r="E278" s="51">
        <v>20</v>
      </c>
      <c r="F278" s="51">
        <v>20</v>
      </c>
      <c r="G278" s="51">
        <v>20</v>
      </c>
      <c r="H278" s="41">
        <f>SUM(Tabla1[[#This Row],[PRIMER TRIMESTRE]:[CUARTO TRIMESTRE]])</f>
        <v>110</v>
      </c>
      <c r="I278" s="53">
        <v>1525</v>
      </c>
      <c r="J278" s="43">
        <f t="shared" si="5"/>
        <v>167750</v>
      </c>
      <c r="K278" s="43"/>
      <c r="L278" s="38" t="s">
        <v>17</v>
      </c>
      <c r="M278" s="38" t="s">
        <v>544</v>
      </c>
      <c r="N278" s="43"/>
      <c r="O278" s="38"/>
      <c r="T278" s="5"/>
    </row>
    <row r="279" spans="1:20" s="23" customFormat="1" x14ac:dyDescent="0.25">
      <c r="A279" s="38" t="s">
        <v>247</v>
      </c>
      <c r="B279" s="50" t="s">
        <v>711</v>
      </c>
      <c r="C279" s="50" t="s">
        <v>585</v>
      </c>
      <c r="D279" s="50">
        <v>50</v>
      </c>
      <c r="E279" s="51">
        <v>20</v>
      </c>
      <c r="F279" s="51">
        <v>20</v>
      </c>
      <c r="G279" s="51">
        <v>20</v>
      </c>
      <c r="H279" s="41">
        <f>SUM(Tabla1[[#This Row],[PRIMER TRIMESTRE]:[CUARTO TRIMESTRE]])</f>
        <v>110</v>
      </c>
      <c r="I279" s="53">
        <v>1525</v>
      </c>
      <c r="J279" s="43">
        <f t="shared" si="5"/>
        <v>167750</v>
      </c>
      <c r="K279" s="43"/>
      <c r="L279" s="38" t="s">
        <v>17</v>
      </c>
      <c r="M279" s="38" t="s">
        <v>544</v>
      </c>
      <c r="N279" s="43"/>
      <c r="O279" s="38"/>
      <c r="T279" s="5"/>
    </row>
    <row r="280" spans="1:20" s="23" customFormat="1" x14ac:dyDescent="0.25">
      <c r="A280" s="38" t="s">
        <v>247</v>
      </c>
      <c r="B280" s="50" t="s">
        <v>712</v>
      </c>
      <c r="C280" s="50" t="s">
        <v>585</v>
      </c>
      <c r="D280" s="50">
        <v>50</v>
      </c>
      <c r="E280" s="51">
        <v>20</v>
      </c>
      <c r="F280" s="51">
        <v>20</v>
      </c>
      <c r="G280" s="51">
        <v>20</v>
      </c>
      <c r="H280" s="41">
        <f>SUM(Tabla1[[#This Row],[PRIMER TRIMESTRE]:[CUARTO TRIMESTRE]])</f>
        <v>110</v>
      </c>
      <c r="I280" s="53">
        <v>1525</v>
      </c>
      <c r="J280" s="43">
        <f t="shared" si="5"/>
        <v>167750</v>
      </c>
      <c r="K280" s="43"/>
      <c r="L280" s="38" t="s">
        <v>17</v>
      </c>
      <c r="M280" s="38" t="s">
        <v>544</v>
      </c>
      <c r="N280" s="43"/>
      <c r="O280" s="38"/>
      <c r="T280" s="5"/>
    </row>
    <row r="281" spans="1:20" s="23" customFormat="1" x14ac:dyDescent="0.25">
      <c r="A281" s="38" t="s">
        <v>247</v>
      </c>
      <c r="B281" s="50" t="s">
        <v>713</v>
      </c>
      <c r="C281" s="50" t="s">
        <v>585</v>
      </c>
      <c r="D281" s="50">
        <v>50</v>
      </c>
      <c r="E281" s="51">
        <v>20</v>
      </c>
      <c r="F281" s="51">
        <v>20</v>
      </c>
      <c r="G281" s="51">
        <v>20</v>
      </c>
      <c r="H281" s="41">
        <f>SUM(Tabla1[[#This Row],[PRIMER TRIMESTRE]:[CUARTO TRIMESTRE]])</f>
        <v>110</v>
      </c>
      <c r="I281" s="53">
        <v>1525</v>
      </c>
      <c r="J281" s="43">
        <f t="shared" si="5"/>
        <v>167750</v>
      </c>
      <c r="K281" s="43"/>
      <c r="L281" s="38" t="s">
        <v>17</v>
      </c>
      <c r="M281" s="38" t="s">
        <v>544</v>
      </c>
      <c r="N281" s="43"/>
      <c r="O281" s="38"/>
      <c r="T281" s="5"/>
    </row>
    <row r="282" spans="1:20" s="23" customFormat="1" x14ac:dyDescent="0.25">
      <c r="A282" s="38" t="s">
        <v>247</v>
      </c>
      <c r="B282" s="50" t="s">
        <v>714</v>
      </c>
      <c r="C282" s="50" t="s">
        <v>585</v>
      </c>
      <c r="D282" s="50">
        <v>20</v>
      </c>
      <c r="E282" s="51">
        <v>20</v>
      </c>
      <c r="F282" s="51">
        <v>20</v>
      </c>
      <c r="G282" s="51">
        <v>20</v>
      </c>
      <c r="H282" s="41">
        <f>SUM(Tabla1[[#This Row],[PRIMER TRIMESTRE]:[CUARTO TRIMESTRE]])</f>
        <v>80</v>
      </c>
      <c r="I282" s="53">
        <v>19492</v>
      </c>
      <c r="J282" s="43">
        <f t="shared" si="5"/>
        <v>1559360</v>
      </c>
      <c r="K282" s="43"/>
      <c r="L282" s="38" t="s">
        <v>20</v>
      </c>
      <c r="M282" s="38" t="s">
        <v>544</v>
      </c>
      <c r="N282" s="43"/>
      <c r="O282" s="38"/>
      <c r="T282" s="5"/>
    </row>
    <row r="283" spans="1:20" s="23" customFormat="1" x14ac:dyDescent="0.25">
      <c r="A283" s="38" t="s">
        <v>247</v>
      </c>
      <c r="B283" s="50" t="s">
        <v>715</v>
      </c>
      <c r="C283" s="50" t="s">
        <v>585</v>
      </c>
      <c r="D283" s="50">
        <v>50</v>
      </c>
      <c r="E283" s="51">
        <v>30</v>
      </c>
      <c r="F283" s="51">
        <v>20</v>
      </c>
      <c r="G283" s="51">
        <v>20</v>
      </c>
      <c r="H283" s="41">
        <f>SUM(Tabla1[[#This Row],[PRIMER TRIMESTRE]:[CUARTO TRIMESTRE]])</f>
        <v>120</v>
      </c>
      <c r="I283" s="53">
        <v>81</v>
      </c>
      <c r="J283" s="43">
        <f t="shared" si="5"/>
        <v>9720</v>
      </c>
      <c r="K283" s="43"/>
      <c r="L283" s="38" t="s">
        <v>18</v>
      </c>
      <c r="M283" s="38" t="s">
        <v>544</v>
      </c>
      <c r="N283" s="43"/>
      <c r="O283" s="38"/>
      <c r="T283" s="5"/>
    </row>
    <row r="284" spans="1:20" s="23" customFormat="1" x14ac:dyDescent="0.25">
      <c r="A284" s="38" t="s">
        <v>247</v>
      </c>
      <c r="B284" s="50" t="s">
        <v>716</v>
      </c>
      <c r="C284" s="50" t="s">
        <v>585</v>
      </c>
      <c r="D284" s="50">
        <v>50</v>
      </c>
      <c r="E284" s="51">
        <v>20</v>
      </c>
      <c r="F284" s="51">
        <v>30</v>
      </c>
      <c r="G284" s="51">
        <v>50</v>
      </c>
      <c r="H284" s="41">
        <f>SUM(Tabla1[[#This Row],[PRIMER TRIMESTRE]:[CUARTO TRIMESTRE]])</f>
        <v>150</v>
      </c>
      <c r="I284" s="53">
        <v>81</v>
      </c>
      <c r="J284" s="43">
        <f t="shared" si="5"/>
        <v>12150</v>
      </c>
      <c r="K284" s="43"/>
      <c r="L284" s="38" t="s">
        <v>18</v>
      </c>
      <c r="M284" s="38" t="s">
        <v>544</v>
      </c>
      <c r="N284" s="43"/>
      <c r="O284" s="38"/>
      <c r="T284" s="5"/>
    </row>
    <row r="285" spans="1:20" s="22" customFormat="1" x14ac:dyDescent="0.25">
      <c r="A285" s="38" t="s">
        <v>247</v>
      </c>
      <c r="B285" s="50" t="s">
        <v>717</v>
      </c>
      <c r="C285" s="50" t="s">
        <v>585</v>
      </c>
      <c r="D285" s="50">
        <v>50</v>
      </c>
      <c r="E285" s="51">
        <v>50</v>
      </c>
      <c r="F285" s="51">
        <v>40</v>
      </c>
      <c r="G285" s="51">
        <v>30</v>
      </c>
      <c r="H285" s="41">
        <f>SUM(Tabla1[[#This Row],[PRIMER TRIMESTRE]:[CUARTO TRIMESTRE]])</f>
        <v>170</v>
      </c>
      <c r="I285" s="53">
        <v>81</v>
      </c>
      <c r="J285" s="43">
        <f t="shared" si="5"/>
        <v>13770</v>
      </c>
      <c r="K285" s="43"/>
      <c r="L285" s="38" t="s">
        <v>18</v>
      </c>
      <c r="M285" s="38" t="s">
        <v>544</v>
      </c>
      <c r="N285" s="43"/>
      <c r="O285" s="38"/>
      <c r="T285" s="5"/>
    </row>
    <row r="286" spans="1:20" s="22" customFormat="1" x14ac:dyDescent="0.25">
      <c r="A286" s="38" t="s">
        <v>247</v>
      </c>
      <c r="B286" s="50" t="s">
        <v>718</v>
      </c>
      <c r="C286" s="50" t="s">
        <v>569</v>
      </c>
      <c r="D286" s="50">
        <v>900</v>
      </c>
      <c r="E286" s="51">
        <v>100</v>
      </c>
      <c r="F286" s="51">
        <v>100</v>
      </c>
      <c r="G286" s="51">
        <v>100</v>
      </c>
      <c r="H286" s="41">
        <f>SUM(Tabla1[[#This Row],[PRIMER TRIMESTRE]:[CUARTO TRIMESTRE]])</f>
        <v>1200</v>
      </c>
      <c r="I286" s="53">
        <v>50</v>
      </c>
      <c r="J286" s="43">
        <f t="shared" si="5"/>
        <v>60000</v>
      </c>
      <c r="K286" s="43"/>
      <c r="L286" s="38" t="s">
        <v>18</v>
      </c>
      <c r="M286" s="38" t="s">
        <v>544</v>
      </c>
      <c r="N286" s="43"/>
      <c r="O286" s="38"/>
      <c r="T286" s="5"/>
    </row>
    <row r="287" spans="1:20" s="22" customFormat="1" x14ac:dyDescent="0.25">
      <c r="A287" s="38" t="s">
        <v>247</v>
      </c>
      <c r="B287" s="50" t="s">
        <v>719</v>
      </c>
      <c r="C287" s="50" t="s">
        <v>585</v>
      </c>
      <c r="D287" s="50">
        <v>1000</v>
      </c>
      <c r="E287" s="54">
        <v>800</v>
      </c>
      <c r="F287" s="54">
        <v>900</v>
      </c>
      <c r="G287" s="54">
        <v>500</v>
      </c>
      <c r="H287" s="41">
        <f>SUM(Tabla1[[#This Row],[PRIMER TRIMESTRE]:[CUARTO TRIMESTRE]])</f>
        <v>3200</v>
      </c>
      <c r="I287" s="53">
        <v>62.78</v>
      </c>
      <c r="J287" s="43">
        <f t="shared" si="5"/>
        <v>200896</v>
      </c>
      <c r="K287" s="43"/>
      <c r="L287" s="38" t="s">
        <v>17</v>
      </c>
      <c r="M287" s="38" t="s">
        <v>544</v>
      </c>
      <c r="N287" s="43"/>
      <c r="O287" s="38"/>
      <c r="T287" s="5"/>
    </row>
    <row r="288" spans="1:20" s="22" customFormat="1" x14ac:dyDescent="0.25">
      <c r="A288" s="38" t="s">
        <v>247</v>
      </c>
      <c r="B288" s="50" t="s">
        <v>720</v>
      </c>
      <c r="C288" s="50" t="s">
        <v>585</v>
      </c>
      <c r="D288" s="50">
        <v>800</v>
      </c>
      <c r="E288" s="54">
        <v>900</v>
      </c>
      <c r="F288" s="54">
        <v>800</v>
      </c>
      <c r="G288" s="54">
        <v>800</v>
      </c>
      <c r="H288" s="41">
        <f>SUM(Tabla1[[#This Row],[PRIMER TRIMESTRE]:[CUARTO TRIMESTRE]])</f>
        <v>3300</v>
      </c>
      <c r="I288" s="53">
        <v>82.13</v>
      </c>
      <c r="J288" s="43">
        <f t="shared" si="5"/>
        <v>271029</v>
      </c>
      <c r="K288" s="43"/>
      <c r="L288" s="38" t="s">
        <v>17</v>
      </c>
      <c r="M288" s="38" t="s">
        <v>544</v>
      </c>
      <c r="N288" s="43"/>
      <c r="O288" s="38"/>
      <c r="T288" s="5"/>
    </row>
    <row r="289" spans="1:20" s="22" customFormat="1" x14ac:dyDescent="0.25">
      <c r="A289" s="38" t="s">
        <v>247</v>
      </c>
      <c r="B289" s="50" t="s">
        <v>721</v>
      </c>
      <c r="C289" s="50" t="s">
        <v>585</v>
      </c>
      <c r="D289" s="50">
        <v>350</v>
      </c>
      <c r="E289" s="54">
        <v>350</v>
      </c>
      <c r="F289" s="54">
        <v>350</v>
      </c>
      <c r="G289" s="54">
        <v>350</v>
      </c>
      <c r="H289" s="41">
        <f>SUM(Tabla1[[#This Row],[PRIMER TRIMESTRE]:[CUARTO TRIMESTRE]])</f>
        <v>1400</v>
      </c>
      <c r="I289" s="53">
        <v>112.28</v>
      </c>
      <c r="J289" s="43">
        <f t="shared" si="5"/>
        <v>157192</v>
      </c>
      <c r="K289" s="43"/>
      <c r="L289" s="38" t="s">
        <v>17</v>
      </c>
      <c r="M289" s="38" t="s">
        <v>544</v>
      </c>
      <c r="N289" s="43"/>
      <c r="O289" s="38"/>
      <c r="T289" s="5"/>
    </row>
    <row r="290" spans="1:20" s="22" customFormat="1" x14ac:dyDescent="0.25">
      <c r="A290" s="38" t="s">
        <v>247</v>
      </c>
      <c r="B290" s="50" t="s">
        <v>722</v>
      </c>
      <c r="C290" s="50" t="s">
        <v>573</v>
      </c>
      <c r="D290" s="50">
        <v>85</v>
      </c>
      <c r="E290" s="54">
        <v>85</v>
      </c>
      <c r="F290" s="54">
        <v>85</v>
      </c>
      <c r="G290" s="54">
        <v>85</v>
      </c>
      <c r="H290" s="41">
        <f>SUM(Tabla1[[#This Row],[PRIMER TRIMESTRE]:[CUARTO TRIMESTRE]])</f>
        <v>340</v>
      </c>
      <c r="I290" s="53">
        <v>2500</v>
      </c>
      <c r="J290" s="43">
        <f t="shared" si="5"/>
        <v>850000</v>
      </c>
      <c r="K290" s="43"/>
      <c r="L290" s="38" t="s">
        <v>17</v>
      </c>
      <c r="M290" s="38" t="s">
        <v>544</v>
      </c>
      <c r="N290" s="43"/>
      <c r="O290" s="38"/>
      <c r="T290" s="5"/>
    </row>
    <row r="291" spans="1:20" s="22" customFormat="1" x14ac:dyDescent="0.25">
      <c r="A291" s="38"/>
      <c r="B291" s="76" t="s">
        <v>831</v>
      </c>
      <c r="C291" s="55"/>
      <c r="D291" s="46"/>
      <c r="E291" s="46"/>
      <c r="F291" s="46"/>
      <c r="G291" s="46"/>
      <c r="H291" s="41"/>
      <c r="I291" s="53"/>
      <c r="J291" s="43"/>
      <c r="K291" s="44" t="s">
        <v>832</v>
      </c>
      <c r="L291" s="38"/>
      <c r="M291" s="38"/>
      <c r="N291" s="43"/>
      <c r="O291" s="38"/>
      <c r="T291" s="5"/>
    </row>
    <row r="292" spans="1:20" s="22" customFormat="1" x14ac:dyDescent="0.25">
      <c r="A292" s="38" t="s">
        <v>247</v>
      </c>
      <c r="B292" s="27" t="s">
        <v>726</v>
      </c>
      <c r="C292" s="27" t="s">
        <v>543</v>
      </c>
      <c r="D292" s="27">
        <v>2</v>
      </c>
      <c r="E292" s="27">
        <v>2</v>
      </c>
      <c r="F292" s="27">
        <v>2</v>
      </c>
      <c r="G292" s="27">
        <v>2</v>
      </c>
      <c r="H292" s="41">
        <f>SUM(Tabla1[[#This Row],[PRIMER TRIMESTRE]:[CUARTO TRIMESTRE]])</f>
        <v>8</v>
      </c>
      <c r="I292" s="30">
        <v>3000</v>
      </c>
      <c r="J292" s="43">
        <f t="shared" ref="J292:J354" si="6">+H292*I292</f>
        <v>24000</v>
      </c>
      <c r="K292" s="43"/>
      <c r="L292" s="38" t="s">
        <v>18</v>
      </c>
      <c r="M292" s="38" t="s">
        <v>544</v>
      </c>
      <c r="N292" s="43"/>
      <c r="O292" s="38"/>
      <c r="T292" s="5"/>
    </row>
    <row r="293" spans="1:20" s="22" customFormat="1" x14ac:dyDescent="0.25">
      <c r="A293" s="38" t="s">
        <v>247</v>
      </c>
      <c r="B293" s="28" t="s">
        <v>727</v>
      </c>
      <c r="C293" s="28" t="s">
        <v>728</v>
      </c>
      <c r="D293" s="29">
        <v>7</v>
      </c>
      <c r="E293" s="29">
        <v>7</v>
      </c>
      <c r="F293" s="29">
        <v>7</v>
      </c>
      <c r="G293" s="29">
        <v>7</v>
      </c>
      <c r="H293" s="41">
        <f>SUM(Tabla1[[#This Row],[PRIMER TRIMESTRE]:[CUARTO TRIMESTRE]])</f>
        <v>28</v>
      </c>
      <c r="I293" s="30">
        <v>2090</v>
      </c>
      <c r="J293" s="43">
        <f t="shared" si="6"/>
        <v>58520</v>
      </c>
      <c r="K293" s="43"/>
      <c r="L293" s="38" t="s">
        <v>18</v>
      </c>
      <c r="M293" s="38" t="s">
        <v>544</v>
      </c>
      <c r="N293" s="43"/>
      <c r="O293" s="38"/>
      <c r="T293" s="5"/>
    </row>
    <row r="294" spans="1:20" s="22" customFormat="1" x14ac:dyDescent="0.25">
      <c r="A294" s="38" t="s">
        <v>247</v>
      </c>
      <c r="B294" s="29" t="s">
        <v>729</v>
      </c>
      <c r="C294" s="29" t="s">
        <v>730</v>
      </c>
      <c r="D294" s="29">
        <v>5</v>
      </c>
      <c r="E294" s="29">
        <v>5</v>
      </c>
      <c r="F294" s="29">
        <v>5</v>
      </c>
      <c r="G294" s="29">
        <v>5</v>
      </c>
      <c r="H294" s="41">
        <f>SUM(Tabla1[[#This Row],[PRIMER TRIMESTRE]:[CUARTO TRIMESTRE]])</f>
        <v>20</v>
      </c>
      <c r="I294" s="30">
        <v>3135</v>
      </c>
      <c r="J294" s="43">
        <f t="shared" si="6"/>
        <v>62700</v>
      </c>
      <c r="K294" s="43"/>
      <c r="L294" s="38" t="s">
        <v>18</v>
      </c>
      <c r="M294" s="38" t="s">
        <v>544</v>
      </c>
      <c r="N294" s="43"/>
      <c r="O294" s="38"/>
      <c r="T294" s="5"/>
    </row>
    <row r="295" spans="1:20" s="22" customFormat="1" x14ac:dyDescent="0.25">
      <c r="A295" s="38" t="s">
        <v>247</v>
      </c>
      <c r="B295" s="29" t="s">
        <v>551</v>
      </c>
      <c r="C295" s="29" t="s">
        <v>731</v>
      </c>
      <c r="D295" s="29">
        <v>10</v>
      </c>
      <c r="E295" s="29">
        <v>10</v>
      </c>
      <c r="F295" s="29">
        <v>10</v>
      </c>
      <c r="G295" s="29">
        <v>10</v>
      </c>
      <c r="H295" s="41">
        <f>SUM(Tabla1[[#This Row],[PRIMER TRIMESTRE]:[CUARTO TRIMESTRE]])</f>
        <v>40</v>
      </c>
      <c r="I295" s="30">
        <v>560.04999999999995</v>
      </c>
      <c r="J295" s="43">
        <f t="shared" si="6"/>
        <v>22402</v>
      </c>
      <c r="K295" s="43"/>
      <c r="L295" s="38" t="s">
        <v>18</v>
      </c>
      <c r="M295" s="38" t="s">
        <v>544</v>
      </c>
      <c r="N295" s="43"/>
      <c r="O295" s="38"/>
      <c r="T295" s="5"/>
    </row>
    <row r="296" spans="1:20" s="22" customFormat="1" x14ac:dyDescent="0.25">
      <c r="A296" s="38" t="s">
        <v>247</v>
      </c>
      <c r="B296" s="29" t="s">
        <v>732</v>
      </c>
      <c r="C296" s="29" t="s">
        <v>733</v>
      </c>
      <c r="D296" s="29">
        <v>135</v>
      </c>
      <c r="E296" s="29">
        <v>135</v>
      </c>
      <c r="F296" s="29">
        <v>135</v>
      </c>
      <c r="G296" s="29">
        <v>135</v>
      </c>
      <c r="H296" s="41">
        <f>SUM(Tabla1[[#This Row],[PRIMER TRIMESTRE]:[CUARTO TRIMESTRE]])</f>
        <v>540</v>
      </c>
      <c r="I296" s="30">
        <v>236</v>
      </c>
      <c r="J296" s="43">
        <f t="shared" si="6"/>
        <v>127440</v>
      </c>
      <c r="K296" s="43"/>
      <c r="L296" s="38" t="s">
        <v>17</v>
      </c>
      <c r="M296" s="38" t="s">
        <v>544</v>
      </c>
      <c r="N296" s="43"/>
      <c r="O296" s="38"/>
      <c r="T296" s="5"/>
    </row>
    <row r="297" spans="1:20" s="22" customFormat="1" x14ac:dyDescent="0.25">
      <c r="A297" s="38" t="s">
        <v>247</v>
      </c>
      <c r="B297" s="29" t="s">
        <v>734</v>
      </c>
      <c r="C297" s="29" t="s">
        <v>514</v>
      </c>
      <c r="D297" s="29">
        <v>3</v>
      </c>
      <c r="E297" s="29">
        <v>3</v>
      </c>
      <c r="F297" s="29">
        <v>3</v>
      </c>
      <c r="G297" s="29">
        <v>3</v>
      </c>
      <c r="H297" s="41">
        <f>SUM(Tabla1[[#This Row],[PRIMER TRIMESTRE]:[CUARTO TRIMESTRE]])</f>
        <v>12</v>
      </c>
      <c r="I297" s="30">
        <v>5043.5</v>
      </c>
      <c r="J297" s="43">
        <f t="shared" si="6"/>
        <v>60522</v>
      </c>
      <c r="K297" s="43"/>
      <c r="L297" s="38" t="s">
        <v>18</v>
      </c>
      <c r="M297" s="38" t="s">
        <v>544</v>
      </c>
      <c r="N297" s="43"/>
      <c r="O297" s="38"/>
      <c r="T297" s="5"/>
    </row>
    <row r="298" spans="1:20" s="22" customFormat="1" x14ac:dyDescent="0.25">
      <c r="A298" s="38" t="s">
        <v>247</v>
      </c>
      <c r="B298" s="29" t="s">
        <v>545</v>
      </c>
      <c r="C298" s="29" t="s">
        <v>735</v>
      </c>
      <c r="D298" s="29">
        <v>30</v>
      </c>
      <c r="E298" s="29">
        <v>30</v>
      </c>
      <c r="F298" s="29">
        <v>30</v>
      </c>
      <c r="G298" s="29">
        <v>30</v>
      </c>
      <c r="H298" s="41">
        <f>SUM(Tabla1[[#This Row],[PRIMER TRIMESTRE]:[CUARTO TRIMESTRE]])</f>
        <v>120</v>
      </c>
      <c r="I298" s="30">
        <v>180.4</v>
      </c>
      <c r="J298" s="43">
        <f t="shared" si="6"/>
        <v>21648</v>
      </c>
      <c r="K298" s="43"/>
      <c r="L298" s="38" t="s">
        <v>18</v>
      </c>
      <c r="M298" s="38" t="s">
        <v>544</v>
      </c>
      <c r="N298" s="43"/>
      <c r="O298" s="38"/>
      <c r="T298" s="5"/>
    </row>
    <row r="299" spans="1:20" s="22" customFormat="1" x14ac:dyDescent="0.25">
      <c r="A299" s="38" t="s">
        <v>247</v>
      </c>
      <c r="B299" s="29" t="s">
        <v>736</v>
      </c>
      <c r="C299" s="29" t="s">
        <v>728</v>
      </c>
      <c r="D299" s="29">
        <v>6</v>
      </c>
      <c r="E299" s="29">
        <v>6</v>
      </c>
      <c r="F299" s="29">
        <v>6</v>
      </c>
      <c r="G299" s="29">
        <v>6</v>
      </c>
      <c r="H299" s="41">
        <f>SUM(Tabla1[[#This Row],[PRIMER TRIMESTRE]:[CUARTO TRIMESTRE]])</f>
        <v>24</v>
      </c>
      <c r="I299" s="30">
        <v>2166</v>
      </c>
      <c r="J299" s="43">
        <f t="shared" si="6"/>
        <v>51984</v>
      </c>
      <c r="K299" s="43"/>
      <c r="L299" s="38" t="s">
        <v>18</v>
      </c>
      <c r="M299" s="38" t="s">
        <v>544</v>
      </c>
      <c r="N299" s="43"/>
      <c r="O299" s="38"/>
      <c r="T299" s="5"/>
    </row>
    <row r="300" spans="1:20" s="22" customFormat="1" x14ac:dyDescent="0.25">
      <c r="A300" s="38" t="s">
        <v>247</v>
      </c>
      <c r="B300" s="29" t="s">
        <v>737</v>
      </c>
      <c r="C300" s="29" t="s">
        <v>514</v>
      </c>
      <c r="D300" s="29">
        <v>6</v>
      </c>
      <c r="E300" s="29">
        <v>6</v>
      </c>
      <c r="F300" s="29">
        <v>6</v>
      </c>
      <c r="G300" s="29">
        <v>6</v>
      </c>
      <c r="H300" s="41">
        <f>SUM(Tabla1[[#This Row],[PRIMER TRIMESTRE]:[CUARTO TRIMESTRE]])</f>
        <v>24</v>
      </c>
      <c r="I300" s="30">
        <v>616</v>
      </c>
      <c r="J300" s="43">
        <f t="shared" si="6"/>
        <v>14784</v>
      </c>
      <c r="K300" s="43"/>
      <c r="L300" s="38" t="s">
        <v>18</v>
      </c>
      <c r="M300" s="38" t="s">
        <v>544</v>
      </c>
      <c r="N300" s="43"/>
      <c r="O300" s="38"/>
      <c r="T300" s="5"/>
    </row>
    <row r="301" spans="1:20" s="22" customFormat="1" x14ac:dyDescent="0.25">
      <c r="A301" s="38" t="s">
        <v>247</v>
      </c>
      <c r="B301" s="29" t="s">
        <v>738</v>
      </c>
      <c r="C301" s="29" t="s">
        <v>739</v>
      </c>
      <c r="D301" s="29">
        <v>18</v>
      </c>
      <c r="E301" s="29">
        <v>18</v>
      </c>
      <c r="F301" s="29">
        <v>18</v>
      </c>
      <c r="G301" s="29">
        <v>18</v>
      </c>
      <c r="H301" s="41">
        <f>SUM(Tabla1[[#This Row],[PRIMER TRIMESTRE]:[CUARTO TRIMESTRE]])</f>
        <v>72</v>
      </c>
      <c r="I301" s="30">
        <v>245</v>
      </c>
      <c r="J301" s="43">
        <f t="shared" si="6"/>
        <v>17640</v>
      </c>
      <c r="K301" s="43"/>
      <c r="L301" s="38" t="s">
        <v>18</v>
      </c>
      <c r="M301" s="38" t="s">
        <v>544</v>
      </c>
      <c r="N301" s="43"/>
      <c r="O301" s="38"/>
      <c r="T301" s="5"/>
    </row>
    <row r="302" spans="1:20" s="22" customFormat="1" x14ac:dyDescent="0.25">
      <c r="A302" s="38" t="s">
        <v>247</v>
      </c>
      <c r="B302" s="28" t="s">
        <v>740</v>
      </c>
      <c r="C302" s="28" t="s">
        <v>733</v>
      </c>
      <c r="D302" s="29">
        <v>6</v>
      </c>
      <c r="E302" s="29">
        <v>6</v>
      </c>
      <c r="F302" s="29">
        <v>6</v>
      </c>
      <c r="G302" s="29">
        <v>6</v>
      </c>
      <c r="H302" s="41">
        <f>SUM(Tabla1[[#This Row],[PRIMER TRIMESTRE]:[CUARTO TRIMESTRE]])</f>
        <v>24</v>
      </c>
      <c r="I302" s="30">
        <v>1380</v>
      </c>
      <c r="J302" s="43">
        <f t="shared" si="6"/>
        <v>33120</v>
      </c>
      <c r="K302" s="43"/>
      <c r="L302" s="38" t="s">
        <v>18</v>
      </c>
      <c r="M302" s="38" t="s">
        <v>544</v>
      </c>
      <c r="N302" s="43"/>
      <c r="O302" s="38"/>
      <c r="T302" s="5"/>
    </row>
    <row r="303" spans="1:20" s="22" customFormat="1" x14ac:dyDescent="0.25">
      <c r="A303" s="38" t="s">
        <v>247</v>
      </c>
      <c r="B303" s="29" t="s">
        <v>741</v>
      </c>
      <c r="C303" s="29" t="s">
        <v>739</v>
      </c>
      <c r="D303" s="29">
        <v>18</v>
      </c>
      <c r="E303" s="29">
        <v>18</v>
      </c>
      <c r="F303" s="29">
        <v>18</v>
      </c>
      <c r="G303" s="29">
        <v>18</v>
      </c>
      <c r="H303" s="41">
        <f>SUM(Tabla1[[#This Row],[PRIMER TRIMESTRE]:[CUARTO TRIMESTRE]])</f>
        <v>72</v>
      </c>
      <c r="I303" s="30">
        <v>395</v>
      </c>
      <c r="J303" s="43">
        <f t="shared" si="6"/>
        <v>28440</v>
      </c>
      <c r="K303" s="43"/>
      <c r="L303" s="38" t="s">
        <v>18</v>
      </c>
      <c r="M303" s="38" t="s">
        <v>544</v>
      </c>
      <c r="N303" s="43"/>
      <c r="O303" s="38"/>
      <c r="T303" s="5"/>
    </row>
    <row r="304" spans="1:20" s="22" customFormat="1" x14ac:dyDescent="0.25">
      <c r="A304" s="38" t="s">
        <v>247</v>
      </c>
      <c r="B304" s="29" t="s">
        <v>742</v>
      </c>
      <c r="C304" s="29" t="s">
        <v>543</v>
      </c>
      <c r="D304" s="29">
        <v>3</v>
      </c>
      <c r="E304" s="29">
        <v>3</v>
      </c>
      <c r="F304" s="29">
        <v>3</v>
      </c>
      <c r="G304" s="29">
        <v>3</v>
      </c>
      <c r="H304" s="41">
        <f>SUM(Tabla1[[#This Row],[PRIMER TRIMESTRE]:[CUARTO TRIMESTRE]])</f>
        <v>12</v>
      </c>
      <c r="I304" s="30">
        <v>1297.06</v>
      </c>
      <c r="J304" s="43">
        <f t="shared" si="6"/>
        <v>15564.72</v>
      </c>
      <c r="K304" s="43"/>
      <c r="L304" s="38" t="s">
        <v>18</v>
      </c>
      <c r="M304" s="38" t="s">
        <v>544</v>
      </c>
      <c r="N304" s="43"/>
      <c r="O304" s="38"/>
      <c r="T304" s="5"/>
    </row>
    <row r="305" spans="1:20" s="22" customFormat="1" x14ac:dyDescent="0.25">
      <c r="A305" s="38" t="s">
        <v>247</v>
      </c>
      <c r="B305" s="29" t="s">
        <v>743</v>
      </c>
      <c r="C305" s="29" t="s">
        <v>514</v>
      </c>
      <c r="D305" s="29">
        <v>4</v>
      </c>
      <c r="E305" s="29">
        <v>4</v>
      </c>
      <c r="F305" s="29">
        <v>4</v>
      </c>
      <c r="G305" s="29">
        <v>4</v>
      </c>
      <c r="H305" s="41">
        <f>SUM(Tabla1[[#This Row],[PRIMER TRIMESTRE]:[CUARTO TRIMESTRE]])</f>
        <v>16</v>
      </c>
      <c r="I305" s="30">
        <v>5290</v>
      </c>
      <c r="J305" s="43">
        <f t="shared" si="6"/>
        <v>84640</v>
      </c>
      <c r="K305" s="43"/>
      <c r="L305" s="38" t="s">
        <v>18</v>
      </c>
      <c r="M305" s="38" t="s">
        <v>544</v>
      </c>
      <c r="N305" s="43"/>
      <c r="O305" s="38"/>
      <c r="T305" s="5"/>
    </row>
    <row r="306" spans="1:20" s="22" customFormat="1" x14ac:dyDescent="0.25">
      <c r="A306" s="38" t="s">
        <v>247</v>
      </c>
      <c r="B306" s="29" t="s">
        <v>744</v>
      </c>
      <c r="C306" s="29" t="s">
        <v>514</v>
      </c>
      <c r="D306" s="29">
        <v>4</v>
      </c>
      <c r="E306" s="29">
        <v>4</v>
      </c>
      <c r="F306" s="29">
        <v>4</v>
      </c>
      <c r="G306" s="29">
        <v>4</v>
      </c>
      <c r="H306" s="41">
        <f>SUM(Tabla1[[#This Row],[PRIMER TRIMESTRE]:[CUARTO TRIMESTRE]])</f>
        <v>16</v>
      </c>
      <c r="I306" s="30">
        <v>5290</v>
      </c>
      <c r="J306" s="43">
        <f t="shared" si="6"/>
        <v>84640</v>
      </c>
      <c r="K306" s="43"/>
      <c r="L306" s="38" t="s">
        <v>18</v>
      </c>
      <c r="M306" s="38" t="s">
        <v>544</v>
      </c>
      <c r="N306" s="43"/>
      <c r="O306" s="38"/>
      <c r="T306" s="5"/>
    </row>
    <row r="307" spans="1:20" s="22" customFormat="1" x14ac:dyDescent="0.25">
      <c r="A307" s="38" t="s">
        <v>247</v>
      </c>
      <c r="B307" s="29" t="s">
        <v>745</v>
      </c>
      <c r="C307" s="29" t="s">
        <v>543</v>
      </c>
      <c r="D307" s="29">
        <v>12</v>
      </c>
      <c r="E307" s="29">
        <v>12</v>
      </c>
      <c r="F307" s="29">
        <v>12</v>
      </c>
      <c r="G307" s="29">
        <v>12</v>
      </c>
      <c r="H307" s="41">
        <f>SUM(Tabla1[[#This Row],[PRIMER TRIMESTRE]:[CUARTO TRIMESTRE]])</f>
        <v>48</v>
      </c>
      <c r="I307" s="30">
        <v>4370</v>
      </c>
      <c r="J307" s="43">
        <f t="shared" si="6"/>
        <v>209760</v>
      </c>
      <c r="K307" s="43"/>
      <c r="L307" s="38" t="s">
        <v>17</v>
      </c>
      <c r="M307" s="38" t="s">
        <v>544</v>
      </c>
      <c r="N307" s="43"/>
      <c r="O307" s="38"/>
      <c r="T307" s="5"/>
    </row>
    <row r="308" spans="1:20" s="22" customFormat="1" x14ac:dyDescent="0.25">
      <c r="A308" s="38" t="s">
        <v>247</v>
      </c>
      <c r="B308" s="28" t="s">
        <v>746</v>
      </c>
      <c r="C308" s="29" t="s">
        <v>514</v>
      </c>
      <c r="D308" s="29">
        <v>12</v>
      </c>
      <c r="E308" s="29">
        <v>12</v>
      </c>
      <c r="F308" s="29">
        <v>12</v>
      </c>
      <c r="G308" s="29">
        <v>12</v>
      </c>
      <c r="H308" s="41">
        <f>SUM(Tabla1[[#This Row],[PRIMER TRIMESTRE]:[CUARTO TRIMESTRE]])</f>
        <v>48</v>
      </c>
      <c r="I308" s="30">
        <v>519</v>
      </c>
      <c r="J308" s="43">
        <f t="shared" si="6"/>
        <v>24912</v>
      </c>
      <c r="K308" s="43"/>
      <c r="L308" s="38" t="s">
        <v>18</v>
      </c>
      <c r="M308" s="38" t="s">
        <v>544</v>
      </c>
      <c r="N308" s="43"/>
      <c r="O308" s="38"/>
      <c r="T308" s="5"/>
    </row>
    <row r="309" spans="1:20" s="22" customFormat="1" x14ac:dyDescent="0.25">
      <c r="A309" s="38" t="s">
        <v>247</v>
      </c>
      <c r="B309" s="29" t="s">
        <v>747</v>
      </c>
      <c r="C309" s="29" t="s">
        <v>739</v>
      </c>
      <c r="D309" s="29">
        <v>18</v>
      </c>
      <c r="E309" s="29">
        <v>18</v>
      </c>
      <c r="F309" s="29">
        <v>18</v>
      </c>
      <c r="G309" s="29">
        <v>18</v>
      </c>
      <c r="H309" s="41">
        <f>SUM(Tabla1[[#This Row],[PRIMER TRIMESTRE]:[CUARTO TRIMESTRE]])</f>
        <v>72</v>
      </c>
      <c r="I309" s="30">
        <v>288.2</v>
      </c>
      <c r="J309" s="43">
        <f t="shared" si="6"/>
        <v>20750.399999999998</v>
      </c>
      <c r="K309" s="43"/>
      <c r="L309" s="38" t="s">
        <v>18</v>
      </c>
      <c r="M309" s="38" t="s">
        <v>544</v>
      </c>
      <c r="N309" s="43"/>
      <c r="O309" s="38"/>
      <c r="T309" s="5"/>
    </row>
    <row r="310" spans="1:20" s="22" customFormat="1" x14ac:dyDescent="0.25">
      <c r="A310" s="38" t="s">
        <v>247</v>
      </c>
      <c r="B310" s="29" t="s">
        <v>748</v>
      </c>
      <c r="C310" s="29" t="s">
        <v>739</v>
      </c>
      <c r="D310" s="29">
        <v>18</v>
      </c>
      <c r="E310" s="29">
        <v>18</v>
      </c>
      <c r="F310" s="29">
        <v>18</v>
      </c>
      <c r="G310" s="29">
        <v>18</v>
      </c>
      <c r="H310" s="41">
        <f>SUM(Tabla1[[#This Row],[PRIMER TRIMESTRE]:[CUARTO TRIMESTRE]])</f>
        <v>72</v>
      </c>
      <c r="I310" s="30">
        <v>288.2</v>
      </c>
      <c r="J310" s="43">
        <f t="shared" si="6"/>
        <v>20750.399999999998</v>
      </c>
      <c r="K310" s="43"/>
      <c r="L310" s="38" t="s">
        <v>18</v>
      </c>
      <c r="M310" s="38" t="s">
        <v>544</v>
      </c>
      <c r="N310" s="43"/>
      <c r="O310" s="38"/>
      <c r="T310" s="5"/>
    </row>
    <row r="311" spans="1:20" s="22" customFormat="1" x14ac:dyDescent="0.25">
      <c r="A311" s="38" t="s">
        <v>247</v>
      </c>
      <c r="B311" s="29" t="s">
        <v>749</v>
      </c>
      <c r="C311" s="29" t="s">
        <v>739</v>
      </c>
      <c r="D311" s="29">
        <v>18</v>
      </c>
      <c r="E311" s="29">
        <v>18</v>
      </c>
      <c r="F311" s="29">
        <v>18</v>
      </c>
      <c r="G311" s="29">
        <v>18</v>
      </c>
      <c r="H311" s="41">
        <f>SUM(Tabla1[[#This Row],[PRIMER TRIMESTRE]:[CUARTO TRIMESTRE]])</f>
        <v>72</v>
      </c>
      <c r="I311" s="30">
        <v>233</v>
      </c>
      <c r="J311" s="43">
        <f t="shared" si="6"/>
        <v>16776</v>
      </c>
      <c r="K311" s="43"/>
      <c r="L311" s="38" t="s">
        <v>18</v>
      </c>
      <c r="M311" s="38" t="s">
        <v>544</v>
      </c>
      <c r="N311" s="43"/>
      <c r="O311" s="38"/>
      <c r="T311" s="5"/>
    </row>
    <row r="312" spans="1:20" s="22" customFormat="1" x14ac:dyDescent="0.25">
      <c r="A312" s="38" t="s">
        <v>247</v>
      </c>
      <c r="B312" s="29" t="s">
        <v>750</v>
      </c>
      <c r="C312" s="29" t="s">
        <v>739</v>
      </c>
      <c r="D312" s="29">
        <v>18</v>
      </c>
      <c r="E312" s="29">
        <v>18</v>
      </c>
      <c r="F312" s="29">
        <v>18</v>
      </c>
      <c r="G312" s="29">
        <v>18</v>
      </c>
      <c r="H312" s="41">
        <f>SUM(Tabla1[[#This Row],[PRIMER TRIMESTRE]:[CUARTO TRIMESTRE]])</f>
        <v>72</v>
      </c>
      <c r="I312" s="30">
        <v>233</v>
      </c>
      <c r="J312" s="43">
        <f t="shared" si="6"/>
        <v>16776</v>
      </c>
      <c r="K312" s="43"/>
      <c r="L312" s="38" t="s">
        <v>18</v>
      </c>
      <c r="M312" s="38" t="s">
        <v>544</v>
      </c>
      <c r="N312" s="43"/>
      <c r="O312" s="38"/>
      <c r="T312" s="5"/>
    </row>
    <row r="313" spans="1:20" s="22" customFormat="1" x14ac:dyDescent="0.25">
      <c r="A313" s="38" t="s">
        <v>247</v>
      </c>
      <c r="B313" s="29" t="s">
        <v>751</v>
      </c>
      <c r="C313" s="29" t="s">
        <v>731</v>
      </c>
      <c r="D313" s="29">
        <v>3</v>
      </c>
      <c r="E313" s="29">
        <v>3</v>
      </c>
      <c r="F313" s="29">
        <v>3</v>
      </c>
      <c r="G313" s="29">
        <v>3</v>
      </c>
      <c r="H313" s="41">
        <f>SUM(Tabla1[[#This Row],[PRIMER TRIMESTRE]:[CUARTO TRIMESTRE]])</f>
        <v>12</v>
      </c>
      <c r="I313" s="30">
        <v>8000</v>
      </c>
      <c r="J313" s="43">
        <f t="shared" si="6"/>
        <v>96000</v>
      </c>
      <c r="K313" s="43"/>
      <c r="L313" s="38" t="s">
        <v>18</v>
      </c>
      <c r="M313" s="38" t="s">
        <v>544</v>
      </c>
      <c r="N313" s="43"/>
      <c r="O313" s="38"/>
      <c r="T313" s="5"/>
    </row>
    <row r="314" spans="1:20" s="22" customFormat="1" x14ac:dyDescent="0.25">
      <c r="A314" s="38" t="s">
        <v>247</v>
      </c>
      <c r="B314" s="29" t="s">
        <v>752</v>
      </c>
      <c r="C314" s="29" t="s">
        <v>731</v>
      </c>
      <c r="D314" s="29">
        <v>39</v>
      </c>
      <c r="E314" s="29">
        <v>39</v>
      </c>
      <c r="F314" s="29">
        <v>39</v>
      </c>
      <c r="G314" s="29">
        <v>39</v>
      </c>
      <c r="H314" s="41">
        <f>SUM(Tabla1[[#This Row],[PRIMER TRIMESTRE]:[CUARTO TRIMESTRE]])</f>
        <v>156</v>
      </c>
      <c r="I314" s="30">
        <v>8665.65</v>
      </c>
      <c r="J314" s="43">
        <f t="shared" si="6"/>
        <v>1351841.4</v>
      </c>
      <c r="K314" s="43"/>
      <c r="L314" s="38" t="s">
        <v>20</v>
      </c>
      <c r="M314" s="38" t="s">
        <v>544</v>
      </c>
      <c r="N314" s="43"/>
      <c r="O314" s="38"/>
      <c r="T314" s="5"/>
    </row>
    <row r="315" spans="1:20" s="22" customFormat="1" x14ac:dyDescent="0.25">
      <c r="A315" s="38" t="s">
        <v>247</v>
      </c>
      <c r="B315" s="29" t="s">
        <v>753</v>
      </c>
      <c r="C315" s="29" t="s">
        <v>739</v>
      </c>
      <c r="D315" s="29">
        <v>2</v>
      </c>
      <c r="E315" s="29">
        <v>2</v>
      </c>
      <c r="F315" s="29">
        <v>2</v>
      </c>
      <c r="G315" s="29">
        <v>2</v>
      </c>
      <c r="H315" s="41">
        <f>SUM(Tabla1[[#This Row],[PRIMER TRIMESTRE]:[CUARTO TRIMESTRE]])</f>
        <v>8</v>
      </c>
      <c r="I315" s="30">
        <v>250</v>
      </c>
      <c r="J315" s="43">
        <f t="shared" si="6"/>
        <v>2000</v>
      </c>
      <c r="K315" s="43"/>
      <c r="L315" s="38" t="s">
        <v>18</v>
      </c>
      <c r="M315" s="38" t="s">
        <v>544</v>
      </c>
      <c r="N315" s="43"/>
      <c r="O315" s="38"/>
      <c r="T315" s="5"/>
    </row>
    <row r="316" spans="1:20" s="22" customFormat="1" x14ac:dyDescent="0.25">
      <c r="A316" s="38" t="s">
        <v>247</v>
      </c>
      <c r="B316" s="29" t="s">
        <v>754</v>
      </c>
      <c r="C316" s="29" t="s">
        <v>514</v>
      </c>
      <c r="D316" s="29">
        <v>18</v>
      </c>
      <c r="E316" s="29">
        <v>18</v>
      </c>
      <c r="F316" s="29">
        <v>18</v>
      </c>
      <c r="G316" s="29">
        <v>18</v>
      </c>
      <c r="H316" s="41">
        <f>SUM(Tabla1[[#This Row],[PRIMER TRIMESTRE]:[CUARTO TRIMESTRE]])</f>
        <v>72</v>
      </c>
      <c r="I316" s="30">
        <v>310</v>
      </c>
      <c r="J316" s="43">
        <f t="shared" si="6"/>
        <v>22320</v>
      </c>
      <c r="K316" s="43"/>
      <c r="L316" s="38" t="s">
        <v>18</v>
      </c>
      <c r="M316" s="38" t="s">
        <v>544</v>
      </c>
      <c r="N316" s="43"/>
      <c r="O316" s="38"/>
      <c r="T316" s="5"/>
    </row>
    <row r="317" spans="1:20" s="22" customFormat="1" x14ac:dyDescent="0.25">
      <c r="A317" s="38" t="s">
        <v>247</v>
      </c>
      <c r="B317" s="29" t="s">
        <v>755</v>
      </c>
      <c r="C317" s="29" t="s">
        <v>731</v>
      </c>
      <c r="D317" s="29">
        <v>2</v>
      </c>
      <c r="E317" s="29">
        <v>2</v>
      </c>
      <c r="F317" s="29">
        <v>2</v>
      </c>
      <c r="G317" s="29">
        <v>2</v>
      </c>
      <c r="H317" s="41">
        <f>SUM(Tabla1[[#This Row],[PRIMER TRIMESTRE]:[CUARTO TRIMESTRE]])</f>
        <v>8</v>
      </c>
      <c r="I317" s="30">
        <v>5187.6000000000004</v>
      </c>
      <c r="J317" s="43">
        <f t="shared" si="6"/>
        <v>41500.800000000003</v>
      </c>
      <c r="K317" s="43"/>
      <c r="L317" s="38" t="s">
        <v>18</v>
      </c>
      <c r="M317" s="38" t="s">
        <v>544</v>
      </c>
      <c r="N317" s="43"/>
      <c r="O317" s="38"/>
      <c r="T317" s="5"/>
    </row>
    <row r="318" spans="1:20" s="22" customFormat="1" x14ac:dyDescent="0.25">
      <c r="A318" s="38" t="s">
        <v>247</v>
      </c>
      <c r="B318" s="29" t="s">
        <v>756</v>
      </c>
      <c r="C318" s="29" t="s">
        <v>757</v>
      </c>
      <c r="D318" s="29">
        <v>7</v>
      </c>
      <c r="E318" s="29">
        <v>7</v>
      </c>
      <c r="F318" s="29">
        <v>7</v>
      </c>
      <c r="G318" s="29">
        <v>7</v>
      </c>
      <c r="H318" s="41">
        <f>SUM(Tabla1[[#This Row],[PRIMER TRIMESTRE]:[CUARTO TRIMESTRE]])</f>
        <v>28</v>
      </c>
      <c r="I318" s="30">
        <v>4362</v>
      </c>
      <c r="J318" s="43">
        <f t="shared" si="6"/>
        <v>122136</v>
      </c>
      <c r="K318" s="43"/>
      <c r="L318" s="38" t="s">
        <v>18</v>
      </c>
      <c r="M318" s="38" t="s">
        <v>544</v>
      </c>
      <c r="N318" s="43"/>
      <c r="O318" s="38"/>
      <c r="T318" s="5"/>
    </row>
    <row r="319" spans="1:20" s="22" customFormat="1" x14ac:dyDescent="0.25">
      <c r="A319" s="38" t="s">
        <v>247</v>
      </c>
      <c r="B319" s="29" t="s">
        <v>758</v>
      </c>
      <c r="C319" s="29" t="s">
        <v>514</v>
      </c>
      <c r="D319" s="29">
        <v>20</v>
      </c>
      <c r="E319" s="29">
        <v>20</v>
      </c>
      <c r="F319" s="29">
        <v>20</v>
      </c>
      <c r="G319" s="29">
        <v>20</v>
      </c>
      <c r="H319" s="41">
        <f>SUM(Tabla1[[#This Row],[PRIMER TRIMESTRE]:[CUARTO TRIMESTRE]])</f>
        <v>80</v>
      </c>
      <c r="I319" s="30">
        <v>303.60000000000002</v>
      </c>
      <c r="J319" s="43">
        <f t="shared" si="6"/>
        <v>24288</v>
      </c>
      <c r="K319" s="43"/>
      <c r="L319" s="38" t="s">
        <v>18</v>
      </c>
      <c r="M319" s="38" t="s">
        <v>544</v>
      </c>
      <c r="N319" s="43"/>
      <c r="O319" s="38"/>
      <c r="T319" s="5"/>
    </row>
    <row r="320" spans="1:20" s="22" customFormat="1" x14ac:dyDescent="0.25">
      <c r="A320" s="38" t="s">
        <v>247</v>
      </c>
      <c r="B320" s="29" t="s">
        <v>759</v>
      </c>
      <c r="C320" s="29" t="s">
        <v>514</v>
      </c>
      <c r="D320" s="29">
        <v>12</v>
      </c>
      <c r="E320" s="29">
        <v>12</v>
      </c>
      <c r="F320" s="29">
        <v>12</v>
      </c>
      <c r="G320" s="29">
        <v>12</v>
      </c>
      <c r="H320" s="41">
        <f>SUM(Tabla1[[#This Row],[PRIMER TRIMESTRE]:[CUARTO TRIMESTRE]])</f>
        <v>48</v>
      </c>
      <c r="I320" s="30">
        <v>594</v>
      </c>
      <c r="J320" s="43">
        <f t="shared" si="6"/>
        <v>28512</v>
      </c>
      <c r="K320" s="43"/>
      <c r="L320" s="38" t="s">
        <v>18</v>
      </c>
      <c r="M320" s="38" t="s">
        <v>544</v>
      </c>
      <c r="N320" s="43"/>
      <c r="O320" s="38"/>
      <c r="T320" s="5"/>
    </row>
    <row r="321" spans="1:20" s="22" customFormat="1" x14ac:dyDescent="0.25">
      <c r="A321" s="38" t="s">
        <v>247</v>
      </c>
      <c r="B321" s="29" t="s">
        <v>760</v>
      </c>
      <c r="C321" s="29" t="s">
        <v>514</v>
      </c>
      <c r="D321" s="29">
        <v>12</v>
      </c>
      <c r="E321" s="29">
        <v>12</v>
      </c>
      <c r="F321" s="29">
        <v>12</v>
      </c>
      <c r="G321" s="29">
        <v>12</v>
      </c>
      <c r="H321" s="41">
        <f>SUM(Tabla1[[#This Row],[PRIMER TRIMESTRE]:[CUARTO TRIMESTRE]])</f>
        <v>48</v>
      </c>
      <c r="I321" s="30">
        <v>594</v>
      </c>
      <c r="J321" s="43">
        <f t="shared" si="6"/>
        <v>28512</v>
      </c>
      <c r="K321" s="43"/>
      <c r="L321" s="38" t="s">
        <v>18</v>
      </c>
      <c r="M321" s="38" t="s">
        <v>544</v>
      </c>
      <c r="N321" s="43"/>
      <c r="O321" s="38"/>
      <c r="T321" s="5"/>
    </row>
    <row r="322" spans="1:20" s="22" customFormat="1" x14ac:dyDescent="0.25">
      <c r="A322" s="38" t="s">
        <v>247</v>
      </c>
      <c r="B322" s="29" t="s">
        <v>761</v>
      </c>
      <c r="C322" s="29" t="s">
        <v>728</v>
      </c>
      <c r="D322" s="29">
        <v>2</v>
      </c>
      <c r="E322" s="29">
        <v>2</v>
      </c>
      <c r="F322" s="29">
        <v>2</v>
      </c>
      <c r="G322" s="29">
        <v>2</v>
      </c>
      <c r="H322" s="41">
        <f>SUM(Tabla1[[#This Row],[PRIMER TRIMESTRE]:[CUARTO TRIMESTRE]])</f>
        <v>8</v>
      </c>
      <c r="I322" s="30">
        <v>596.85</v>
      </c>
      <c r="J322" s="43">
        <f t="shared" si="6"/>
        <v>4774.8</v>
      </c>
      <c r="K322" s="43"/>
      <c r="L322" s="38" t="s">
        <v>18</v>
      </c>
      <c r="M322" s="38" t="s">
        <v>544</v>
      </c>
      <c r="N322" s="43"/>
      <c r="O322" s="38"/>
      <c r="T322" s="5"/>
    </row>
    <row r="323" spans="1:20" s="22" customFormat="1" x14ac:dyDescent="0.25">
      <c r="A323" s="38" t="s">
        <v>247</v>
      </c>
      <c r="B323" s="29" t="s">
        <v>762</v>
      </c>
      <c r="C323" s="29" t="s">
        <v>728</v>
      </c>
      <c r="D323" s="29">
        <v>2</v>
      </c>
      <c r="E323" s="29">
        <v>2</v>
      </c>
      <c r="F323" s="29">
        <v>2</v>
      </c>
      <c r="G323" s="29">
        <v>2</v>
      </c>
      <c r="H323" s="41">
        <f>SUM(Tabla1[[#This Row],[PRIMER TRIMESTRE]:[CUARTO TRIMESTRE]])</f>
        <v>8</v>
      </c>
      <c r="I323" s="30">
        <v>596.85</v>
      </c>
      <c r="J323" s="43">
        <f t="shared" si="6"/>
        <v>4774.8</v>
      </c>
      <c r="K323" s="43"/>
      <c r="L323" s="38" t="s">
        <v>18</v>
      </c>
      <c r="M323" s="38" t="s">
        <v>544</v>
      </c>
      <c r="N323" s="43"/>
      <c r="O323" s="38"/>
      <c r="T323" s="5"/>
    </row>
    <row r="324" spans="1:20" s="22" customFormat="1" x14ac:dyDescent="0.25">
      <c r="A324" s="38" t="s">
        <v>247</v>
      </c>
      <c r="B324" s="29" t="s">
        <v>763</v>
      </c>
      <c r="C324" s="29" t="s">
        <v>733</v>
      </c>
      <c r="D324" s="29">
        <v>16</v>
      </c>
      <c r="E324" s="29">
        <v>16</v>
      </c>
      <c r="F324" s="29">
        <v>16</v>
      </c>
      <c r="G324" s="29">
        <v>16</v>
      </c>
      <c r="H324" s="41">
        <f>SUM(Tabla1[[#This Row],[PRIMER TRIMESTRE]:[CUARTO TRIMESTRE]])</f>
        <v>64</v>
      </c>
      <c r="I324" s="30">
        <v>2724</v>
      </c>
      <c r="J324" s="43">
        <f t="shared" si="6"/>
        <v>174336</v>
      </c>
      <c r="K324" s="43"/>
      <c r="L324" s="38" t="s">
        <v>17</v>
      </c>
      <c r="M324" s="38" t="s">
        <v>544</v>
      </c>
      <c r="N324" s="43"/>
      <c r="O324" s="38"/>
      <c r="T324" s="5"/>
    </row>
    <row r="325" spans="1:20" s="22" customFormat="1" x14ac:dyDescent="0.25">
      <c r="A325" s="38" t="s">
        <v>247</v>
      </c>
      <c r="B325" s="29" t="s">
        <v>764</v>
      </c>
      <c r="C325" s="29" t="s">
        <v>728</v>
      </c>
      <c r="D325" s="29">
        <v>18</v>
      </c>
      <c r="E325" s="29">
        <v>18</v>
      </c>
      <c r="F325" s="29">
        <v>18</v>
      </c>
      <c r="G325" s="29">
        <v>18</v>
      </c>
      <c r="H325" s="41">
        <f>SUM(Tabla1[[#This Row],[PRIMER TRIMESTRE]:[CUARTO TRIMESTRE]])</f>
        <v>72</v>
      </c>
      <c r="I325" s="30">
        <v>8970</v>
      </c>
      <c r="J325" s="43">
        <f t="shared" si="6"/>
        <v>645840</v>
      </c>
      <c r="K325" s="43"/>
      <c r="L325" s="38" t="s">
        <v>18</v>
      </c>
      <c r="M325" s="38" t="s">
        <v>544</v>
      </c>
      <c r="N325" s="43"/>
      <c r="O325" s="38"/>
      <c r="T325" s="5"/>
    </row>
    <row r="326" spans="1:20" s="22" customFormat="1" x14ac:dyDescent="0.25">
      <c r="A326" s="38" t="s">
        <v>247</v>
      </c>
      <c r="B326" s="29" t="s">
        <v>765</v>
      </c>
      <c r="C326" s="29" t="s">
        <v>728</v>
      </c>
      <c r="D326" s="29">
        <v>70</v>
      </c>
      <c r="E326" s="29">
        <v>70</v>
      </c>
      <c r="F326" s="29">
        <v>70</v>
      </c>
      <c r="G326" s="29">
        <v>70</v>
      </c>
      <c r="H326" s="41">
        <f>SUM(Tabla1[[#This Row],[PRIMER TRIMESTRE]:[CUARTO TRIMESTRE]])</f>
        <v>280</v>
      </c>
      <c r="I326" s="30">
        <v>140</v>
      </c>
      <c r="J326" s="43">
        <f t="shared" si="6"/>
        <v>39200</v>
      </c>
      <c r="K326" s="43"/>
      <c r="L326" s="38" t="s">
        <v>18</v>
      </c>
      <c r="M326" s="38" t="s">
        <v>544</v>
      </c>
      <c r="N326" s="43"/>
      <c r="O326" s="38"/>
      <c r="T326" s="5"/>
    </row>
    <row r="327" spans="1:20" s="22" customFormat="1" x14ac:dyDescent="0.25">
      <c r="A327" s="38" t="s">
        <v>247</v>
      </c>
      <c r="B327" s="29" t="s">
        <v>766</v>
      </c>
      <c r="C327" s="29" t="s">
        <v>728</v>
      </c>
      <c r="D327" s="29">
        <v>2</v>
      </c>
      <c r="E327" s="29">
        <v>2</v>
      </c>
      <c r="F327" s="29">
        <v>2</v>
      </c>
      <c r="G327" s="29">
        <v>2</v>
      </c>
      <c r="H327" s="41">
        <f>SUM(Tabla1[[#This Row],[PRIMER TRIMESTRE]:[CUARTO TRIMESTRE]])</f>
        <v>8</v>
      </c>
      <c r="I327" s="30">
        <v>4034</v>
      </c>
      <c r="J327" s="43">
        <f t="shared" si="6"/>
        <v>32272</v>
      </c>
      <c r="K327" s="43"/>
      <c r="L327" s="38" t="s">
        <v>18</v>
      </c>
      <c r="M327" s="38" t="s">
        <v>544</v>
      </c>
      <c r="N327" s="43"/>
      <c r="O327" s="38"/>
      <c r="T327" s="5"/>
    </row>
    <row r="328" spans="1:20" x14ac:dyDescent="0.25">
      <c r="A328" s="38" t="s">
        <v>247</v>
      </c>
      <c r="B328" s="29" t="s">
        <v>767</v>
      </c>
      <c r="C328" s="29" t="s">
        <v>728</v>
      </c>
      <c r="D328" s="29">
        <v>120</v>
      </c>
      <c r="E328" s="29">
        <v>120</v>
      </c>
      <c r="F328" s="29">
        <v>120</v>
      </c>
      <c r="G328" s="29">
        <v>120</v>
      </c>
      <c r="H328" s="41">
        <f>SUM(Tabla1[[#This Row],[PRIMER TRIMESTRE]:[CUARTO TRIMESTRE]])</f>
        <v>480</v>
      </c>
      <c r="I328" s="30">
        <v>155</v>
      </c>
      <c r="J328" s="43">
        <f t="shared" si="6"/>
        <v>74400</v>
      </c>
      <c r="K328" s="43"/>
      <c r="L328" s="38" t="s">
        <v>18</v>
      </c>
      <c r="M328" s="38" t="s">
        <v>544</v>
      </c>
      <c r="N328" s="43"/>
      <c r="O328" s="38"/>
      <c r="T328" s="5" t="s">
        <v>146</v>
      </c>
    </row>
    <row r="329" spans="1:20" s="22" customFormat="1" x14ac:dyDescent="0.25">
      <c r="A329" s="38" t="s">
        <v>247</v>
      </c>
      <c r="B329" s="28" t="s">
        <v>768</v>
      </c>
      <c r="C329" s="28" t="s">
        <v>769</v>
      </c>
      <c r="D329" s="29">
        <v>6</v>
      </c>
      <c r="E329" s="29">
        <v>6</v>
      </c>
      <c r="F329" s="29">
        <v>6</v>
      </c>
      <c r="G329" s="29">
        <v>6</v>
      </c>
      <c r="H329" s="41">
        <f>SUM(Tabla1[[#This Row],[PRIMER TRIMESTRE]:[CUARTO TRIMESTRE]])</f>
        <v>24</v>
      </c>
      <c r="I329" s="30">
        <v>27000</v>
      </c>
      <c r="J329" s="43">
        <f t="shared" si="6"/>
        <v>648000</v>
      </c>
      <c r="K329" s="43"/>
      <c r="L329" s="38" t="s">
        <v>17</v>
      </c>
      <c r="M329" s="38" t="s">
        <v>544</v>
      </c>
      <c r="N329" s="43"/>
      <c r="O329" s="38"/>
      <c r="T329" s="5"/>
    </row>
    <row r="330" spans="1:20" s="22" customFormat="1" x14ac:dyDescent="0.25">
      <c r="A330" s="38" t="s">
        <v>247</v>
      </c>
      <c r="B330" s="28" t="s">
        <v>770</v>
      </c>
      <c r="C330" s="28" t="s">
        <v>739</v>
      </c>
      <c r="D330" s="29">
        <v>3</v>
      </c>
      <c r="E330" s="29">
        <v>3</v>
      </c>
      <c r="F330" s="29">
        <v>3</v>
      </c>
      <c r="G330" s="29">
        <v>3</v>
      </c>
      <c r="H330" s="41">
        <f>SUM(Tabla1[[#This Row],[PRIMER TRIMESTRE]:[CUARTO TRIMESTRE]])</f>
        <v>12</v>
      </c>
      <c r="I330" s="30">
        <v>250</v>
      </c>
      <c r="J330" s="43">
        <f t="shared" si="6"/>
        <v>3000</v>
      </c>
      <c r="K330" s="43"/>
      <c r="L330" s="38" t="s">
        <v>18</v>
      </c>
      <c r="M330" s="38" t="s">
        <v>544</v>
      </c>
      <c r="N330" s="43"/>
      <c r="O330" s="38"/>
      <c r="T330" s="5"/>
    </row>
    <row r="331" spans="1:20" s="22" customFormat="1" x14ac:dyDescent="0.25">
      <c r="A331" s="38" t="s">
        <v>247</v>
      </c>
      <c r="B331" s="29" t="s">
        <v>771</v>
      </c>
      <c r="C331" s="29" t="s">
        <v>514</v>
      </c>
      <c r="D331" s="29">
        <v>10</v>
      </c>
      <c r="E331" s="29">
        <v>10</v>
      </c>
      <c r="F331" s="29">
        <v>10</v>
      </c>
      <c r="G331" s="29">
        <v>10</v>
      </c>
      <c r="H331" s="41">
        <f>SUM(Tabla1[[#This Row],[PRIMER TRIMESTRE]:[CUARTO TRIMESTRE]])</f>
        <v>40</v>
      </c>
      <c r="I331" s="30">
        <v>2161.5</v>
      </c>
      <c r="J331" s="43">
        <f t="shared" si="6"/>
        <v>86460</v>
      </c>
      <c r="K331" s="43"/>
      <c r="L331" s="38" t="s">
        <v>18</v>
      </c>
      <c r="M331" s="38" t="s">
        <v>544</v>
      </c>
      <c r="N331" s="43"/>
      <c r="O331" s="38"/>
      <c r="T331" s="5"/>
    </row>
    <row r="332" spans="1:20" s="22" customFormat="1" x14ac:dyDescent="0.25">
      <c r="A332" s="38" t="s">
        <v>247</v>
      </c>
      <c r="B332" s="28" t="s">
        <v>772</v>
      </c>
      <c r="C332" s="28" t="s">
        <v>728</v>
      </c>
      <c r="D332" s="29">
        <v>3</v>
      </c>
      <c r="E332" s="29">
        <v>3</v>
      </c>
      <c r="F332" s="29">
        <v>3</v>
      </c>
      <c r="G332" s="29">
        <v>3</v>
      </c>
      <c r="H332" s="41">
        <f>SUM(Tabla1[[#This Row],[PRIMER TRIMESTRE]:[CUARTO TRIMESTRE]])</f>
        <v>12</v>
      </c>
      <c r="I332" s="30">
        <v>4978</v>
      </c>
      <c r="J332" s="43">
        <f t="shared" si="6"/>
        <v>59736</v>
      </c>
      <c r="K332" s="43"/>
      <c r="L332" s="38" t="s">
        <v>18</v>
      </c>
      <c r="M332" s="38" t="s">
        <v>544</v>
      </c>
      <c r="N332" s="43"/>
      <c r="O332" s="38"/>
      <c r="T332" s="5"/>
    </row>
    <row r="333" spans="1:20" s="22" customFormat="1" x14ac:dyDescent="0.25">
      <c r="A333" s="38" t="s">
        <v>247</v>
      </c>
      <c r="B333" s="29" t="s">
        <v>773</v>
      </c>
      <c r="C333" s="29" t="s">
        <v>757</v>
      </c>
      <c r="D333" s="29">
        <v>6</v>
      </c>
      <c r="E333" s="29">
        <v>6</v>
      </c>
      <c r="F333" s="29">
        <v>6</v>
      </c>
      <c r="G333" s="29">
        <v>6</v>
      </c>
      <c r="H333" s="41">
        <f>SUM(Tabla1[[#This Row],[PRIMER TRIMESTRE]:[CUARTO TRIMESTRE]])</f>
        <v>24</v>
      </c>
      <c r="I333" s="30">
        <v>25584.3</v>
      </c>
      <c r="J333" s="43">
        <f t="shared" si="6"/>
        <v>614023.19999999995</v>
      </c>
      <c r="K333" s="43"/>
      <c r="L333" s="38" t="s">
        <v>17</v>
      </c>
      <c r="M333" s="38" t="s">
        <v>544</v>
      </c>
      <c r="N333" s="43"/>
      <c r="O333" s="38"/>
      <c r="T333" s="5"/>
    </row>
    <row r="334" spans="1:20" s="22" customFormat="1" x14ac:dyDescent="0.25">
      <c r="A334" s="38" t="s">
        <v>247</v>
      </c>
      <c r="B334" s="29" t="s">
        <v>774</v>
      </c>
      <c r="C334" s="29" t="s">
        <v>731</v>
      </c>
      <c r="D334" s="29">
        <v>6</v>
      </c>
      <c r="E334" s="29">
        <v>6</v>
      </c>
      <c r="F334" s="29">
        <v>6</v>
      </c>
      <c r="G334" s="29">
        <v>6</v>
      </c>
      <c r="H334" s="41">
        <f>SUM(Tabla1[[#This Row],[PRIMER TRIMESTRE]:[CUARTO TRIMESTRE]])</f>
        <v>24</v>
      </c>
      <c r="I334" s="30">
        <v>4621.68</v>
      </c>
      <c r="J334" s="43">
        <f t="shared" si="6"/>
        <v>110920.32000000001</v>
      </c>
      <c r="K334" s="43"/>
      <c r="L334" s="38" t="s">
        <v>18</v>
      </c>
      <c r="M334" s="38" t="s">
        <v>544</v>
      </c>
      <c r="N334" s="43"/>
      <c r="O334" s="38"/>
      <c r="T334" s="5"/>
    </row>
    <row r="335" spans="1:20" s="22" customFormat="1" x14ac:dyDescent="0.25">
      <c r="A335" s="38" t="s">
        <v>247</v>
      </c>
      <c r="B335" s="29" t="s">
        <v>775</v>
      </c>
      <c r="C335" s="29" t="s">
        <v>514</v>
      </c>
      <c r="D335" s="29">
        <v>3</v>
      </c>
      <c r="E335" s="29">
        <v>3</v>
      </c>
      <c r="F335" s="29">
        <v>3</v>
      </c>
      <c r="G335" s="29">
        <v>3</v>
      </c>
      <c r="H335" s="41">
        <f>SUM(Tabla1[[#This Row],[PRIMER TRIMESTRE]:[CUARTO TRIMESTRE]])</f>
        <v>12</v>
      </c>
      <c r="I335" s="30">
        <v>9504</v>
      </c>
      <c r="J335" s="43">
        <f t="shared" si="6"/>
        <v>114048</v>
      </c>
      <c r="K335" s="43"/>
      <c r="L335" s="38" t="s">
        <v>18</v>
      </c>
      <c r="M335" s="38" t="s">
        <v>544</v>
      </c>
      <c r="N335" s="43"/>
      <c r="O335" s="38"/>
      <c r="T335" s="5"/>
    </row>
    <row r="336" spans="1:20" x14ac:dyDescent="0.25">
      <c r="A336" s="38" t="s">
        <v>247</v>
      </c>
      <c r="B336" s="29" t="s">
        <v>776</v>
      </c>
      <c r="C336" s="29" t="s">
        <v>739</v>
      </c>
      <c r="D336" s="29">
        <v>18</v>
      </c>
      <c r="E336" s="29">
        <v>18</v>
      </c>
      <c r="F336" s="29">
        <v>18</v>
      </c>
      <c r="G336" s="29">
        <v>18</v>
      </c>
      <c r="H336" s="41">
        <f>SUM(Tabla1[[#This Row],[PRIMER TRIMESTRE]:[CUARTO TRIMESTRE]])</f>
        <v>72</v>
      </c>
      <c r="I336" s="30">
        <v>334</v>
      </c>
      <c r="J336" s="43">
        <f t="shared" si="6"/>
        <v>24048</v>
      </c>
      <c r="K336" s="43"/>
      <c r="L336" s="38" t="s">
        <v>18</v>
      </c>
      <c r="M336" s="38" t="s">
        <v>544</v>
      </c>
      <c r="N336" s="43"/>
      <c r="O336" s="38"/>
      <c r="T336" s="5" t="s">
        <v>147</v>
      </c>
    </row>
    <row r="337" spans="1:20" s="22" customFormat="1" x14ac:dyDescent="0.25">
      <c r="A337" s="38" t="s">
        <v>247</v>
      </c>
      <c r="B337" s="28" t="s">
        <v>777</v>
      </c>
      <c r="C337" s="28" t="s">
        <v>514</v>
      </c>
      <c r="D337" s="29">
        <v>10</v>
      </c>
      <c r="E337" s="29">
        <v>10</v>
      </c>
      <c r="F337" s="29">
        <v>10</v>
      </c>
      <c r="G337" s="29">
        <v>10</v>
      </c>
      <c r="H337" s="41">
        <f>SUM(Tabla1[[#This Row],[PRIMER TRIMESTRE]:[CUARTO TRIMESTRE]])</f>
        <v>40</v>
      </c>
      <c r="I337" s="30">
        <v>4830</v>
      </c>
      <c r="J337" s="43">
        <f t="shared" si="6"/>
        <v>193200</v>
      </c>
      <c r="K337" s="43"/>
      <c r="L337" s="38" t="s">
        <v>17</v>
      </c>
      <c r="M337" s="38" t="s">
        <v>544</v>
      </c>
      <c r="N337" s="43"/>
      <c r="O337" s="38"/>
      <c r="T337" s="5"/>
    </row>
    <row r="338" spans="1:20" s="22" customFormat="1" x14ac:dyDescent="0.25">
      <c r="A338" s="38" t="s">
        <v>247</v>
      </c>
      <c r="B338" s="29" t="s">
        <v>778</v>
      </c>
      <c r="C338" s="29" t="s">
        <v>728</v>
      </c>
      <c r="D338" s="29">
        <v>250</v>
      </c>
      <c r="E338" s="29">
        <v>250</v>
      </c>
      <c r="F338" s="29">
        <v>250</v>
      </c>
      <c r="G338" s="29">
        <v>250</v>
      </c>
      <c r="H338" s="41">
        <f>SUM(Tabla1[[#This Row],[PRIMER TRIMESTRE]:[CUARTO TRIMESTRE]])</f>
        <v>1000</v>
      </c>
      <c r="I338" s="30">
        <v>1133</v>
      </c>
      <c r="J338" s="43">
        <f t="shared" si="6"/>
        <v>1133000</v>
      </c>
      <c r="K338" s="43"/>
      <c r="L338" s="38" t="s">
        <v>18</v>
      </c>
      <c r="M338" s="38" t="s">
        <v>544</v>
      </c>
      <c r="N338" s="43"/>
      <c r="O338" s="38"/>
      <c r="T338" s="5"/>
    </row>
    <row r="339" spans="1:20" s="22" customFormat="1" x14ac:dyDescent="0.25">
      <c r="A339" s="38" t="s">
        <v>247</v>
      </c>
      <c r="B339" s="28" t="s">
        <v>779</v>
      </c>
      <c r="C339" s="28" t="s">
        <v>514</v>
      </c>
      <c r="D339" s="29">
        <v>21000</v>
      </c>
      <c r="E339" s="29">
        <v>21000</v>
      </c>
      <c r="F339" s="29">
        <v>21000</v>
      </c>
      <c r="G339" s="29">
        <v>21000</v>
      </c>
      <c r="H339" s="41">
        <f>SUM(Tabla1[[#This Row],[PRIMER TRIMESTRE]:[CUARTO TRIMESTRE]])</f>
        <v>84000</v>
      </c>
      <c r="I339" s="30">
        <v>7</v>
      </c>
      <c r="J339" s="43">
        <f t="shared" si="6"/>
        <v>588000</v>
      </c>
      <c r="K339" s="43"/>
      <c r="L339" s="38" t="s">
        <v>17</v>
      </c>
      <c r="M339" s="38" t="s">
        <v>544</v>
      </c>
      <c r="N339" s="43"/>
      <c r="O339" s="38"/>
      <c r="T339" s="5"/>
    </row>
    <row r="340" spans="1:20" s="22" customFormat="1" x14ac:dyDescent="0.25">
      <c r="A340" s="38" t="s">
        <v>247</v>
      </c>
      <c r="B340" s="29" t="s">
        <v>780</v>
      </c>
      <c r="C340" s="29" t="s">
        <v>739</v>
      </c>
      <c r="D340" s="29">
        <v>18</v>
      </c>
      <c r="E340" s="29">
        <v>18</v>
      </c>
      <c r="F340" s="29">
        <v>18</v>
      </c>
      <c r="G340" s="29">
        <v>18</v>
      </c>
      <c r="H340" s="41">
        <f>SUM(Tabla1[[#This Row],[PRIMER TRIMESTRE]:[CUARTO TRIMESTRE]])</f>
        <v>72</v>
      </c>
      <c r="I340" s="30">
        <v>245</v>
      </c>
      <c r="J340" s="43">
        <f t="shared" si="6"/>
        <v>17640</v>
      </c>
      <c r="K340" s="43"/>
      <c r="L340" s="38" t="s">
        <v>18</v>
      </c>
      <c r="M340" s="38" t="s">
        <v>544</v>
      </c>
      <c r="N340" s="43"/>
      <c r="O340" s="38"/>
      <c r="T340" s="5"/>
    </row>
    <row r="341" spans="1:20" s="22" customFormat="1" x14ac:dyDescent="0.25">
      <c r="A341" s="38" t="s">
        <v>247</v>
      </c>
      <c r="B341" s="29" t="s">
        <v>781</v>
      </c>
      <c r="C341" s="29" t="s">
        <v>514</v>
      </c>
      <c r="D341" s="29">
        <v>1</v>
      </c>
      <c r="E341" s="29">
        <v>1</v>
      </c>
      <c r="F341" s="29">
        <v>1</v>
      </c>
      <c r="G341" s="29">
        <v>1</v>
      </c>
      <c r="H341" s="41">
        <f>SUM(Tabla1[[#This Row],[PRIMER TRIMESTRE]:[CUARTO TRIMESTRE]])</f>
        <v>4</v>
      </c>
      <c r="I341" s="30">
        <v>4709.5</v>
      </c>
      <c r="J341" s="43">
        <f t="shared" si="6"/>
        <v>18838</v>
      </c>
      <c r="K341" s="43"/>
      <c r="L341" s="38" t="s">
        <v>18</v>
      </c>
      <c r="M341" s="38" t="s">
        <v>544</v>
      </c>
      <c r="N341" s="43"/>
      <c r="O341" s="38"/>
      <c r="T341" s="5"/>
    </row>
    <row r="342" spans="1:20" s="22" customFormat="1" x14ac:dyDescent="0.25">
      <c r="A342" s="38" t="s">
        <v>247</v>
      </c>
      <c r="B342" s="29" t="s">
        <v>782</v>
      </c>
      <c r="C342" s="29" t="s">
        <v>739</v>
      </c>
      <c r="D342" s="29">
        <v>18</v>
      </c>
      <c r="E342" s="29">
        <v>18</v>
      </c>
      <c r="F342" s="29">
        <v>18</v>
      </c>
      <c r="G342" s="29">
        <v>18</v>
      </c>
      <c r="H342" s="41">
        <f>SUM(Tabla1[[#This Row],[PRIMER TRIMESTRE]:[CUARTO TRIMESTRE]])</f>
        <v>72</v>
      </c>
      <c r="I342" s="30">
        <v>251.9</v>
      </c>
      <c r="J342" s="43">
        <f t="shared" si="6"/>
        <v>18136.8</v>
      </c>
      <c r="K342" s="43"/>
      <c r="L342" s="38" t="s">
        <v>18</v>
      </c>
      <c r="M342" s="38" t="s">
        <v>544</v>
      </c>
      <c r="N342" s="43"/>
      <c r="O342" s="38"/>
      <c r="T342" s="5"/>
    </row>
    <row r="343" spans="1:20" s="22" customFormat="1" x14ac:dyDescent="0.25">
      <c r="A343" s="38" t="s">
        <v>247</v>
      </c>
      <c r="B343" s="29" t="s">
        <v>783</v>
      </c>
      <c r="C343" s="29" t="s">
        <v>731</v>
      </c>
      <c r="D343" s="29">
        <v>5</v>
      </c>
      <c r="E343" s="29">
        <v>5</v>
      </c>
      <c r="F343" s="29">
        <v>5</v>
      </c>
      <c r="G343" s="29">
        <v>5</v>
      </c>
      <c r="H343" s="41">
        <f>SUM(Tabla1[[#This Row],[PRIMER TRIMESTRE]:[CUARTO TRIMESTRE]])</f>
        <v>20</v>
      </c>
      <c r="I343" s="30">
        <v>6000</v>
      </c>
      <c r="J343" s="43">
        <f t="shared" si="6"/>
        <v>120000</v>
      </c>
      <c r="K343" s="43"/>
      <c r="L343" s="38" t="s">
        <v>18</v>
      </c>
      <c r="M343" s="38" t="s">
        <v>544</v>
      </c>
      <c r="N343" s="43"/>
      <c r="O343" s="38"/>
      <c r="T343" s="5"/>
    </row>
    <row r="344" spans="1:20" s="22" customFormat="1" x14ac:dyDescent="0.25">
      <c r="A344" s="38" t="s">
        <v>247</v>
      </c>
      <c r="B344" s="29" t="s">
        <v>784</v>
      </c>
      <c r="C344" s="29" t="s">
        <v>514</v>
      </c>
      <c r="D344" s="29">
        <v>18</v>
      </c>
      <c r="E344" s="29">
        <v>18</v>
      </c>
      <c r="F344" s="29">
        <v>18</v>
      </c>
      <c r="G344" s="29">
        <v>18</v>
      </c>
      <c r="H344" s="41">
        <f>SUM(Tabla1[[#This Row],[PRIMER TRIMESTRE]:[CUARTO TRIMESTRE]])</f>
        <v>72</v>
      </c>
      <c r="I344" s="30">
        <v>8740</v>
      </c>
      <c r="J344" s="43">
        <f t="shared" si="6"/>
        <v>629280</v>
      </c>
      <c r="K344" s="43"/>
      <c r="L344" s="38" t="s">
        <v>17</v>
      </c>
      <c r="M344" s="38" t="s">
        <v>544</v>
      </c>
      <c r="N344" s="43"/>
      <c r="O344" s="38"/>
      <c r="T344" s="5"/>
    </row>
    <row r="345" spans="1:20" s="22" customFormat="1" x14ac:dyDescent="0.25">
      <c r="A345" s="38" t="s">
        <v>247</v>
      </c>
      <c r="B345" s="28" t="s">
        <v>785</v>
      </c>
      <c r="C345" s="28" t="s">
        <v>514</v>
      </c>
      <c r="D345" s="29">
        <v>1</v>
      </c>
      <c r="E345" s="29">
        <v>1</v>
      </c>
      <c r="F345" s="29">
        <v>1</v>
      </c>
      <c r="G345" s="29">
        <v>1</v>
      </c>
      <c r="H345" s="41">
        <f>SUM(Tabla1[[#This Row],[PRIMER TRIMESTRE]:[CUARTO TRIMESTRE]])</f>
        <v>4</v>
      </c>
      <c r="I345" s="30">
        <v>7866</v>
      </c>
      <c r="J345" s="43">
        <f t="shared" si="6"/>
        <v>31464</v>
      </c>
      <c r="K345" s="43"/>
      <c r="L345" s="38" t="s">
        <v>18</v>
      </c>
      <c r="M345" s="38" t="s">
        <v>544</v>
      </c>
      <c r="N345" s="43"/>
      <c r="O345" s="38"/>
      <c r="T345" s="5"/>
    </row>
    <row r="346" spans="1:20" s="22" customFormat="1" x14ac:dyDescent="0.25">
      <c r="A346" s="38" t="s">
        <v>247</v>
      </c>
      <c r="B346" s="29" t="s">
        <v>786</v>
      </c>
      <c r="C346" s="29" t="s">
        <v>514</v>
      </c>
      <c r="D346" s="29">
        <v>3</v>
      </c>
      <c r="E346" s="29">
        <v>3</v>
      </c>
      <c r="F346" s="29">
        <v>3</v>
      </c>
      <c r="G346" s="29">
        <v>3</v>
      </c>
      <c r="H346" s="41">
        <f>SUM(Tabla1[[#This Row],[PRIMER TRIMESTRE]:[CUARTO TRIMESTRE]])</f>
        <v>12</v>
      </c>
      <c r="I346" s="30">
        <v>7866</v>
      </c>
      <c r="J346" s="43">
        <f t="shared" si="6"/>
        <v>94392</v>
      </c>
      <c r="K346" s="43"/>
      <c r="L346" s="38" t="s">
        <v>18</v>
      </c>
      <c r="M346" s="38" t="s">
        <v>544</v>
      </c>
      <c r="N346" s="43"/>
      <c r="O346" s="38"/>
      <c r="T346" s="5"/>
    </row>
    <row r="347" spans="1:20" x14ac:dyDescent="0.25">
      <c r="A347" s="38" t="s">
        <v>247</v>
      </c>
      <c r="B347" s="29" t="s">
        <v>787</v>
      </c>
      <c r="C347" s="29" t="s">
        <v>739</v>
      </c>
      <c r="D347" s="29">
        <v>18</v>
      </c>
      <c r="E347" s="29">
        <v>18</v>
      </c>
      <c r="F347" s="29">
        <v>18</v>
      </c>
      <c r="G347" s="29">
        <v>18</v>
      </c>
      <c r="H347" s="41">
        <f>SUM(Tabla1[[#This Row],[PRIMER TRIMESTRE]:[CUARTO TRIMESTRE]])</f>
        <v>72</v>
      </c>
      <c r="I347" s="30">
        <v>269.10000000000002</v>
      </c>
      <c r="J347" s="43">
        <f t="shared" si="6"/>
        <v>19375.2</v>
      </c>
      <c r="K347" s="43"/>
      <c r="L347" s="38" t="s">
        <v>18</v>
      </c>
      <c r="M347" s="38" t="s">
        <v>544</v>
      </c>
      <c r="N347" s="43"/>
      <c r="O347" s="38"/>
      <c r="T347" s="5" t="s">
        <v>148</v>
      </c>
    </row>
    <row r="348" spans="1:20" x14ac:dyDescent="0.25">
      <c r="A348" s="38" t="s">
        <v>247</v>
      </c>
      <c r="B348" s="29" t="s">
        <v>788</v>
      </c>
      <c r="C348" s="29" t="s">
        <v>514</v>
      </c>
      <c r="D348" s="29">
        <v>135</v>
      </c>
      <c r="E348" s="29">
        <v>135</v>
      </c>
      <c r="F348" s="29">
        <v>135</v>
      </c>
      <c r="G348" s="29">
        <v>135</v>
      </c>
      <c r="H348" s="41">
        <f>SUM(Tabla1[[#This Row],[PRIMER TRIMESTRE]:[CUARTO TRIMESTRE]])</f>
        <v>540</v>
      </c>
      <c r="I348" s="30">
        <v>524</v>
      </c>
      <c r="J348" s="43">
        <f t="shared" si="6"/>
        <v>282960</v>
      </c>
      <c r="K348" s="43"/>
      <c r="L348" s="38" t="s">
        <v>17</v>
      </c>
      <c r="M348" s="38" t="s">
        <v>544</v>
      </c>
      <c r="N348" s="43"/>
      <c r="O348" s="38"/>
      <c r="T348" s="5" t="s">
        <v>149</v>
      </c>
    </row>
    <row r="349" spans="1:20" x14ac:dyDescent="0.25">
      <c r="A349" s="38" t="s">
        <v>247</v>
      </c>
      <c r="B349" s="29" t="s">
        <v>789</v>
      </c>
      <c r="C349" s="29" t="s">
        <v>560</v>
      </c>
      <c r="D349" s="29">
        <v>6</v>
      </c>
      <c r="E349" s="29">
        <v>6</v>
      </c>
      <c r="F349" s="29">
        <v>6</v>
      </c>
      <c r="G349" s="29">
        <v>6</v>
      </c>
      <c r="H349" s="41">
        <f>SUM(Tabla1[[#This Row],[PRIMER TRIMESTRE]:[CUARTO TRIMESTRE]])</f>
        <v>24</v>
      </c>
      <c r="I349" s="30">
        <v>864.6</v>
      </c>
      <c r="J349" s="43">
        <f t="shared" si="6"/>
        <v>20750.400000000001</v>
      </c>
      <c r="K349" s="43"/>
      <c r="L349" s="38" t="s">
        <v>18</v>
      </c>
      <c r="M349" s="38" t="s">
        <v>544</v>
      </c>
      <c r="N349" s="43"/>
      <c r="O349" s="38"/>
      <c r="T349" s="5" t="s">
        <v>150</v>
      </c>
    </row>
    <row r="350" spans="1:20" x14ac:dyDescent="0.25">
      <c r="A350" s="38" t="s">
        <v>247</v>
      </c>
      <c r="B350" s="29" t="s">
        <v>790</v>
      </c>
      <c r="C350" s="29" t="s">
        <v>731</v>
      </c>
      <c r="D350" s="29">
        <v>1</v>
      </c>
      <c r="E350" s="29">
        <v>1</v>
      </c>
      <c r="F350" s="29">
        <v>1</v>
      </c>
      <c r="G350" s="29">
        <v>1</v>
      </c>
      <c r="H350" s="41">
        <f>SUM(Tabla1[[#This Row],[PRIMER TRIMESTRE]:[CUARTO TRIMESTRE]])</f>
        <v>4</v>
      </c>
      <c r="I350" s="30">
        <v>5040</v>
      </c>
      <c r="J350" s="43">
        <f t="shared" si="6"/>
        <v>20160</v>
      </c>
      <c r="K350" s="43"/>
      <c r="L350" s="38" t="s">
        <v>18</v>
      </c>
      <c r="M350" s="38" t="s">
        <v>544</v>
      </c>
      <c r="N350" s="43"/>
      <c r="O350" s="38"/>
      <c r="T350" s="5" t="s">
        <v>151</v>
      </c>
    </row>
    <row r="351" spans="1:20" x14ac:dyDescent="0.25">
      <c r="A351" s="38" t="s">
        <v>247</v>
      </c>
      <c r="B351" s="29" t="s">
        <v>791</v>
      </c>
      <c r="C351" s="29" t="s">
        <v>728</v>
      </c>
      <c r="D351" s="29">
        <v>1</v>
      </c>
      <c r="E351" s="29">
        <v>1</v>
      </c>
      <c r="F351" s="29">
        <v>1</v>
      </c>
      <c r="G351" s="29">
        <v>1</v>
      </c>
      <c r="H351" s="41">
        <f>SUM(Tabla1[[#This Row],[PRIMER TRIMESTRE]:[CUARTO TRIMESTRE]])</f>
        <v>4</v>
      </c>
      <c r="I351" s="30">
        <v>9630</v>
      </c>
      <c r="J351" s="43">
        <f t="shared" si="6"/>
        <v>38520</v>
      </c>
      <c r="K351" s="43"/>
      <c r="L351" s="38" t="s">
        <v>18</v>
      </c>
      <c r="M351" s="38" t="s">
        <v>544</v>
      </c>
      <c r="N351" s="43"/>
      <c r="O351" s="38"/>
      <c r="T351" s="5" t="s">
        <v>152</v>
      </c>
    </row>
    <row r="352" spans="1:20" x14ac:dyDescent="0.25">
      <c r="A352" s="38" t="s">
        <v>247</v>
      </c>
      <c r="B352" s="29" t="s">
        <v>792</v>
      </c>
      <c r="C352" s="29" t="s">
        <v>514</v>
      </c>
      <c r="D352" s="29">
        <v>80</v>
      </c>
      <c r="E352" s="29">
        <v>80</v>
      </c>
      <c r="F352" s="29">
        <v>80</v>
      </c>
      <c r="G352" s="29">
        <v>80</v>
      </c>
      <c r="H352" s="41">
        <f>SUM(Tabla1[[#This Row],[PRIMER TRIMESTRE]:[CUARTO TRIMESTRE]])</f>
        <v>320</v>
      </c>
      <c r="I352" s="30">
        <v>245</v>
      </c>
      <c r="J352" s="43">
        <f t="shared" si="6"/>
        <v>78400</v>
      </c>
      <c r="K352" s="43"/>
      <c r="L352" s="38" t="s">
        <v>18</v>
      </c>
      <c r="M352" s="38" t="s">
        <v>544</v>
      </c>
      <c r="N352" s="43"/>
      <c r="O352" s="38"/>
      <c r="T352" s="5" t="s">
        <v>153</v>
      </c>
    </row>
    <row r="353" spans="1:20" x14ac:dyDescent="0.25">
      <c r="A353" s="38" t="s">
        <v>247</v>
      </c>
      <c r="B353" s="29" t="s">
        <v>793</v>
      </c>
      <c r="C353" s="29" t="s">
        <v>739</v>
      </c>
      <c r="D353" s="29">
        <v>18</v>
      </c>
      <c r="E353" s="29">
        <v>18</v>
      </c>
      <c r="F353" s="29">
        <v>18</v>
      </c>
      <c r="G353" s="29">
        <v>18</v>
      </c>
      <c r="H353" s="41">
        <f>SUM(Tabla1[[#This Row],[PRIMER TRIMESTRE]:[CUARTO TRIMESTRE]])</f>
        <v>72</v>
      </c>
      <c r="I353" s="30">
        <v>245.3</v>
      </c>
      <c r="J353" s="43">
        <f t="shared" si="6"/>
        <v>17661.600000000002</v>
      </c>
      <c r="K353" s="43"/>
      <c r="L353" s="38" t="s">
        <v>18</v>
      </c>
      <c r="M353" s="38" t="s">
        <v>544</v>
      </c>
      <c r="N353" s="43"/>
      <c r="O353" s="38"/>
      <c r="T353" s="5" t="s">
        <v>154</v>
      </c>
    </row>
    <row r="354" spans="1:20" x14ac:dyDescent="0.25">
      <c r="A354" s="38" t="s">
        <v>247</v>
      </c>
      <c r="B354" s="29" t="s">
        <v>794</v>
      </c>
      <c r="C354" s="29" t="s">
        <v>733</v>
      </c>
      <c r="D354" s="29">
        <v>6</v>
      </c>
      <c r="E354" s="29">
        <v>6</v>
      </c>
      <c r="F354" s="29">
        <v>6</v>
      </c>
      <c r="G354" s="29">
        <v>6</v>
      </c>
      <c r="H354" s="41">
        <f>SUM(Tabla1[[#This Row],[PRIMER TRIMESTRE]:[CUARTO TRIMESTRE]])</f>
        <v>24</v>
      </c>
      <c r="I354" s="30">
        <v>10350</v>
      </c>
      <c r="J354" s="43">
        <f t="shared" si="6"/>
        <v>248400</v>
      </c>
      <c r="K354" s="43"/>
      <c r="L354" s="38" t="s">
        <v>17</v>
      </c>
      <c r="M354" s="38" t="s">
        <v>544</v>
      </c>
      <c r="N354" s="43"/>
      <c r="O354" s="38"/>
      <c r="T354" s="5" t="s">
        <v>155</v>
      </c>
    </row>
    <row r="355" spans="1:20" x14ac:dyDescent="0.25">
      <c r="A355" s="38" t="s">
        <v>247</v>
      </c>
      <c r="B355" s="29" t="s">
        <v>795</v>
      </c>
      <c r="C355" s="29" t="s">
        <v>735</v>
      </c>
      <c r="D355" s="29">
        <v>35</v>
      </c>
      <c r="E355" s="29">
        <v>35</v>
      </c>
      <c r="F355" s="29">
        <v>35</v>
      </c>
      <c r="G355" s="29">
        <v>35</v>
      </c>
      <c r="H355" s="41">
        <f>SUM(Tabla1[[#This Row],[PRIMER TRIMESTRE]:[CUARTO TRIMESTRE]])</f>
        <v>140</v>
      </c>
      <c r="I355" s="30">
        <v>197</v>
      </c>
      <c r="J355" s="43">
        <f t="shared" ref="J355:J529" si="7">+H355*I355</f>
        <v>27580</v>
      </c>
      <c r="K355" s="43"/>
      <c r="L355" s="38" t="s">
        <v>18</v>
      </c>
      <c r="M355" s="38" t="s">
        <v>544</v>
      </c>
      <c r="N355" s="43"/>
      <c r="O355" s="38"/>
      <c r="T355" s="5" t="s">
        <v>156</v>
      </c>
    </row>
    <row r="356" spans="1:20" x14ac:dyDescent="0.25">
      <c r="A356" s="38" t="s">
        <v>247</v>
      </c>
      <c r="B356" s="29" t="s">
        <v>796</v>
      </c>
      <c r="C356" s="29" t="s">
        <v>730</v>
      </c>
      <c r="D356" s="29">
        <v>6</v>
      </c>
      <c r="E356" s="29">
        <v>6</v>
      </c>
      <c r="F356" s="29">
        <v>6</v>
      </c>
      <c r="G356" s="29">
        <v>6</v>
      </c>
      <c r="H356" s="41">
        <f>SUM(Tabla1[[#This Row],[PRIMER TRIMESTRE]:[CUARTO TRIMESTRE]])</f>
        <v>24</v>
      </c>
      <c r="I356" s="30">
        <v>6602.4</v>
      </c>
      <c r="J356" s="43">
        <f t="shared" si="7"/>
        <v>158457.59999999998</v>
      </c>
      <c r="K356" s="43"/>
      <c r="L356" s="38" t="s">
        <v>18</v>
      </c>
      <c r="M356" s="38" t="s">
        <v>544</v>
      </c>
      <c r="N356" s="43"/>
      <c r="O356" s="38"/>
      <c r="T356" s="5" t="s">
        <v>157</v>
      </c>
    </row>
    <row r="357" spans="1:20" x14ac:dyDescent="0.25">
      <c r="A357" s="38" t="s">
        <v>247</v>
      </c>
      <c r="B357" s="29" t="s">
        <v>797</v>
      </c>
      <c r="C357" s="29" t="s">
        <v>730</v>
      </c>
      <c r="D357" s="29">
        <v>6</v>
      </c>
      <c r="E357" s="29">
        <v>6</v>
      </c>
      <c r="F357" s="29">
        <v>6</v>
      </c>
      <c r="G357" s="29">
        <v>6</v>
      </c>
      <c r="H357" s="41">
        <f>SUM(Tabla1[[#This Row],[PRIMER TRIMESTRE]:[CUARTO TRIMESTRE]])</f>
        <v>24</v>
      </c>
      <c r="I357" s="30">
        <v>4621.68</v>
      </c>
      <c r="J357" s="43">
        <f t="shared" si="7"/>
        <v>110920.32000000001</v>
      </c>
      <c r="K357" s="43"/>
      <c r="L357" s="38" t="s">
        <v>18</v>
      </c>
      <c r="M357" s="38" t="s">
        <v>544</v>
      </c>
      <c r="N357" s="43"/>
      <c r="O357" s="38"/>
      <c r="T357" s="5" t="s">
        <v>158</v>
      </c>
    </row>
    <row r="358" spans="1:20" x14ac:dyDescent="0.25">
      <c r="A358" s="38" t="s">
        <v>247</v>
      </c>
      <c r="B358" s="29" t="s">
        <v>798</v>
      </c>
      <c r="C358" s="29" t="s">
        <v>558</v>
      </c>
      <c r="D358" s="29">
        <v>3</v>
      </c>
      <c r="E358" s="29">
        <v>3</v>
      </c>
      <c r="F358" s="29">
        <v>3</v>
      </c>
      <c r="G358" s="29">
        <v>3</v>
      </c>
      <c r="H358" s="41">
        <f>SUM(Tabla1[[#This Row],[PRIMER TRIMESTRE]:[CUARTO TRIMESTRE]])</f>
        <v>12</v>
      </c>
      <c r="I358" s="30">
        <v>3310</v>
      </c>
      <c r="J358" s="43">
        <f t="shared" si="7"/>
        <v>39720</v>
      </c>
      <c r="K358" s="43"/>
      <c r="L358" s="38" t="s">
        <v>18</v>
      </c>
      <c r="M358" s="38" t="s">
        <v>544</v>
      </c>
      <c r="N358" s="43"/>
      <c r="O358" s="38"/>
      <c r="T358" s="5" t="s">
        <v>159</v>
      </c>
    </row>
    <row r="359" spans="1:20" x14ac:dyDescent="0.25">
      <c r="A359" s="38" t="s">
        <v>247</v>
      </c>
      <c r="B359" s="28" t="s">
        <v>799</v>
      </c>
      <c r="C359" s="28" t="s">
        <v>728</v>
      </c>
      <c r="D359" s="29">
        <v>10</v>
      </c>
      <c r="E359" s="29">
        <v>10</v>
      </c>
      <c r="F359" s="29">
        <v>10</v>
      </c>
      <c r="G359" s="29">
        <v>10</v>
      </c>
      <c r="H359" s="41">
        <f>SUM(Tabla1[[#This Row],[PRIMER TRIMESTRE]:[CUARTO TRIMESTRE]])</f>
        <v>40</v>
      </c>
      <c r="I359" s="30">
        <v>5290</v>
      </c>
      <c r="J359" s="43">
        <f t="shared" si="7"/>
        <v>211600</v>
      </c>
      <c r="K359" s="43"/>
      <c r="L359" s="38" t="s">
        <v>17</v>
      </c>
      <c r="M359" s="38" t="s">
        <v>544</v>
      </c>
      <c r="N359" s="43"/>
      <c r="O359" s="38"/>
      <c r="T359" s="5" t="s">
        <v>160</v>
      </c>
    </row>
    <row r="360" spans="1:20" x14ac:dyDescent="0.25">
      <c r="A360" s="38" t="s">
        <v>247</v>
      </c>
      <c r="B360" s="29" t="s">
        <v>800</v>
      </c>
      <c r="C360" s="29" t="s">
        <v>739</v>
      </c>
      <c r="D360" s="29">
        <v>18</v>
      </c>
      <c r="E360" s="29">
        <v>18</v>
      </c>
      <c r="F360" s="29">
        <v>18</v>
      </c>
      <c r="G360" s="29">
        <v>18</v>
      </c>
      <c r="H360" s="41">
        <f>SUM(Tabla1[[#This Row],[PRIMER TRIMESTRE]:[CUARTO TRIMESTRE]])</f>
        <v>72</v>
      </c>
      <c r="I360" s="30">
        <v>228</v>
      </c>
      <c r="J360" s="43">
        <f t="shared" si="7"/>
        <v>16416</v>
      </c>
      <c r="K360" s="43"/>
      <c r="L360" s="38" t="s">
        <v>18</v>
      </c>
      <c r="M360" s="38" t="s">
        <v>544</v>
      </c>
      <c r="N360" s="43"/>
      <c r="O360" s="38"/>
      <c r="T360" s="5" t="s">
        <v>161</v>
      </c>
    </row>
    <row r="361" spans="1:20" x14ac:dyDescent="0.25">
      <c r="A361" s="38" t="s">
        <v>247</v>
      </c>
      <c r="B361" s="29" t="s">
        <v>801</v>
      </c>
      <c r="C361" s="29" t="s">
        <v>558</v>
      </c>
      <c r="D361" s="29">
        <v>3</v>
      </c>
      <c r="E361" s="29">
        <v>3</v>
      </c>
      <c r="F361" s="29">
        <v>3</v>
      </c>
      <c r="G361" s="29">
        <v>3</v>
      </c>
      <c r="H361" s="41">
        <f>SUM(Tabla1[[#This Row],[PRIMER TRIMESTRE]:[CUARTO TRIMESTRE]])</f>
        <v>12</v>
      </c>
      <c r="I361" s="30">
        <v>4034.8</v>
      </c>
      <c r="J361" s="43">
        <f t="shared" si="7"/>
        <v>48417.600000000006</v>
      </c>
      <c r="K361" s="56"/>
      <c r="L361" s="38" t="s">
        <v>18</v>
      </c>
      <c r="M361" s="38" t="s">
        <v>544</v>
      </c>
      <c r="N361" s="57"/>
      <c r="O361" s="58"/>
      <c r="T361" s="5" t="s">
        <v>162</v>
      </c>
    </row>
    <row r="362" spans="1:20" x14ac:dyDescent="0.25">
      <c r="A362" s="38" t="s">
        <v>247</v>
      </c>
      <c r="B362" s="29" t="s">
        <v>802</v>
      </c>
      <c r="C362" s="29" t="s">
        <v>731</v>
      </c>
      <c r="D362" s="29">
        <v>1</v>
      </c>
      <c r="E362" s="29">
        <v>1</v>
      </c>
      <c r="F362" s="29">
        <v>1</v>
      </c>
      <c r="G362" s="29">
        <v>1</v>
      </c>
      <c r="H362" s="41">
        <f>SUM(Tabla1[[#This Row],[PRIMER TRIMESTRE]:[CUARTO TRIMESTRE]])</f>
        <v>4</v>
      </c>
      <c r="I362" s="30">
        <v>2161.5</v>
      </c>
      <c r="J362" s="43">
        <f t="shared" si="7"/>
        <v>8646</v>
      </c>
      <c r="K362" s="56"/>
      <c r="L362" s="38" t="s">
        <v>18</v>
      </c>
      <c r="M362" s="38" t="s">
        <v>544</v>
      </c>
      <c r="N362" s="57"/>
      <c r="O362" s="58"/>
      <c r="T362" s="5" t="s">
        <v>163</v>
      </c>
    </row>
    <row r="363" spans="1:20" x14ac:dyDescent="0.25">
      <c r="A363" s="38" t="s">
        <v>247</v>
      </c>
      <c r="B363" s="28" t="s">
        <v>803</v>
      </c>
      <c r="C363" s="28" t="s">
        <v>728</v>
      </c>
      <c r="D363" s="29">
        <v>10</v>
      </c>
      <c r="E363" s="29">
        <v>10</v>
      </c>
      <c r="F363" s="29">
        <v>10</v>
      </c>
      <c r="G363" s="29">
        <v>10</v>
      </c>
      <c r="H363" s="41">
        <f>SUM(Tabla1[[#This Row],[PRIMER TRIMESTRE]:[CUARTO TRIMESTRE]])</f>
        <v>40</v>
      </c>
      <c r="I363" s="30">
        <v>1990</v>
      </c>
      <c r="J363" s="43">
        <f t="shared" si="7"/>
        <v>79600</v>
      </c>
      <c r="K363" s="56"/>
      <c r="L363" s="38" t="s">
        <v>18</v>
      </c>
      <c r="M363" s="38" t="s">
        <v>544</v>
      </c>
      <c r="N363" s="57"/>
      <c r="O363" s="58"/>
      <c r="T363" s="5" t="s">
        <v>164</v>
      </c>
    </row>
    <row r="364" spans="1:20" x14ac:dyDescent="0.25">
      <c r="A364" s="38" t="s">
        <v>247</v>
      </c>
      <c r="B364" s="29" t="s">
        <v>804</v>
      </c>
      <c r="C364" s="29" t="s">
        <v>728</v>
      </c>
      <c r="D364" s="29">
        <v>20</v>
      </c>
      <c r="E364" s="29">
        <v>20</v>
      </c>
      <c r="F364" s="29">
        <v>20</v>
      </c>
      <c r="G364" s="29">
        <v>20</v>
      </c>
      <c r="H364" s="41">
        <f>SUM(Tabla1[[#This Row],[PRIMER TRIMESTRE]:[CUARTO TRIMESTRE]])</f>
        <v>80</v>
      </c>
      <c r="I364" s="30">
        <v>119.9</v>
      </c>
      <c r="J364" s="43">
        <f t="shared" si="7"/>
        <v>9592</v>
      </c>
      <c r="K364" s="56"/>
      <c r="L364" s="38" t="s">
        <v>18</v>
      </c>
      <c r="M364" s="38" t="s">
        <v>544</v>
      </c>
      <c r="N364" s="57"/>
      <c r="O364" s="58"/>
      <c r="T364" s="5" t="s">
        <v>165</v>
      </c>
    </row>
    <row r="365" spans="1:20" x14ac:dyDescent="0.25">
      <c r="A365" s="38" t="s">
        <v>247</v>
      </c>
      <c r="B365" s="29" t="s">
        <v>805</v>
      </c>
      <c r="C365" s="29" t="s">
        <v>739</v>
      </c>
      <c r="D365" s="29">
        <v>18</v>
      </c>
      <c r="E365" s="29">
        <v>18</v>
      </c>
      <c r="F365" s="29">
        <v>18</v>
      </c>
      <c r="G365" s="29">
        <v>18</v>
      </c>
      <c r="H365" s="41">
        <f>SUM(Tabla1[[#This Row],[PRIMER TRIMESTRE]:[CUARTO TRIMESTRE]])</f>
        <v>72</v>
      </c>
      <c r="I365" s="30">
        <v>289.8</v>
      </c>
      <c r="J365" s="43">
        <f t="shared" si="7"/>
        <v>20865.600000000002</v>
      </c>
      <c r="K365" s="56"/>
      <c r="L365" s="38" t="s">
        <v>18</v>
      </c>
      <c r="M365" s="38" t="s">
        <v>544</v>
      </c>
      <c r="N365" s="57"/>
      <c r="O365" s="58"/>
      <c r="T365" s="5" t="s">
        <v>166</v>
      </c>
    </row>
    <row r="366" spans="1:20" x14ac:dyDescent="0.25">
      <c r="A366" s="38" t="s">
        <v>247</v>
      </c>
      <c r="B366" s="29" t="s">
        <v>806</v>
      </c>
      <c r="C366" s="29" t="s">
        <v>728</v>
      </c>
      <c r="D366" s="29">
        <v>1500</v>
      </c>
      <c r="E366" s="29">
        <v>1500</v>
      </c>
      <c r="F366" s="29">
        <v>1500</v>
      </c>
      <c r="G366" s="29">
        <v>1500</v>
      </c>
      <c r="H366" s="41">
        <f>SUM(Tabla1[[#This Row],[PRIMER TRIMESTRE]:[CUARTO TRIMESTRE]])</f>
        <v>6000</v>
      </c>
      <c r="I366" s="30">
        <v>4347</v>
      </c>
      <c r="J366" s="43">
        <f t="shared" si="7"/>
        <v>26082000</v>
      </c>
      <c r="K366" s="56"/>
      <c r="L366" s="38" t="s">
        <v>24</v>
      </c>
      <c r="M366" s="38" t="s">
        <v>544</v>
      </c>
      <c r="N366" s="57"/>
      <c r="O366" s="58"/>
      <c r="T366" s="5" t="s">
        <v>167</v>
      </c>
    </row>
    <row r="367" spans="1:20" x14ac:dyDescent="0.25">
      <c r="A367" s="38" t="s">
        <v>247</v>
      </c>
      <c r="B367" s="29" t="s">
        <v>807</v>
      </c>
      <c r="C367" s="29" t="s">
        <v>731</v>
      </c>
      <c r="D367" s="29">
        <v>35</v>
      </c>
      <c r="E367" s="29">
        <v>35</v>
      </c>
      <c r="F367" s="29">
        <v>35</v>
      </c>
      <c r="G367" s="29">
        <v>35</v>
      </c>
      <c r="H367" s="41">
        <f>SUM(Tabla1[[#This Row],[PRIMER TRIMESTRE]:[CUARTO TRIMESTRE]])</f>
        <v>140</v>
      </c>
      <c r="I367" s="30">
        <v>239</v>
      </c>
      <c r="J367" s="43">
        <f t="shared" si="7"/>
        <v>33460</v>
      </c>
      <c r="K367" s="56"/>
      <c r="L367" s="38" t="s">
        <v>18</v>
      </c>
      <c r="M367" s="38" t="s">
        <v>544</v>
      </c>
      <c r="N367" s="57"/>
      <c r="O367" s="58"/>
      <c r="T367" s="5" t="s">
        <v>168</v>
      </c>
    </row>
    <row r="368" spans="1:20" x14ac:dyDescent="0.25">
      <c r="A368" s="38" t="s">
        <v>247</v>
      </c>
      <c r="B368" s="29" t="s">
        <v>808</v>
      </c>
      <c r="C368" s="29" t="s">
        <v>514</v>
      </c>
      <c r="D368" s="29">
        <v>12</v>
      </c>
      <c r="E368" s="29">
        <v>12</v>
      </c>
      <c r="F368" s="29">
        <v>12</v>
      </c>
      <c r="G368" s="29">
        <v>12</v>
      </c>
      <c r="H368" s="41">
        <f>SUM(Tabla1[[#This Row],[PRIMER TRIMESTRE]:[CUARTO TRIMESTRE]])</f>
        <v>48</v>
      </c>
      <c r="I368" s="30">
        <v>5750</v>
      </c>
      <c r="J368" s="43">
        <f t="shared" si="7"/>
        <v>276000</v>
      </c>
      <c r="K368" s="56"/>
      <c r="L368" s="38" t="s">
        <v>18</v>
      </c>
      <c r="M368" s="38" t="s">
        <v>544</v>
      </c>
      <c r="N368" s="57"/>
      <c r="O368" s="58"/>
      <c r="T368" s="5" t="s">
        <v>169</v>
      </c>
    </row>
    <row r="369" spans="1:20" x14ac:dyDescent="0.25">
      <c r="A369" s="38" t="s">
        <v>247</v>
      </c>
      <c r="B369" s="29" t="s">
        <v>809</v>
      </c>
      <c r="C369" s="29" t="s">
        <v>728</v>
      </c>
      <c r="D369" s="29">
        <v>900</v>
      </c>
      <c r="E369" s="29">
        <v>900</v>
      </c>
      <c r="F369" s="29">
        <v>900</v>
      </c>
      <c r="G369" s="29">
        <v>900</v>
      </c>
      <c r="H369" s="41">
        <f>SUM(Tabla1[[#This Row],[PRIMER TRIMESTRE]:[CUARTO TRIMESTRE]])</f>
        <v>3600</v>
      </c>
      <c r="I369" s="30">
        <v>788</v>
      </c>
      <c r="J369" s="43">
        <f t="shared" si="7"/>
        <v>2836800</v>
      </c>
      <c r="K369" s="56"/>
      <c r="L369" s="38" t="s">
        <v>20</v>
      </c>
      <c r="M369" s="38" t="s">
        <v>544</v>
      </c>
      <c r="N369" s="57"/>
      <c r="O369" s="58"/>
      <c r="T369" s="5" t="s">
        <v>170</v>
      </c>
    </row>
    <row r="370" spans="1:20" x14ac:dyDescent="0.25">
      <c r="A370" s="38" t="s">
        <v>247</v>
      </c>
      <c r="B370" s="28" t="s">
        <v>810</v>
      </c>
      <c r="C370" s="28" t="s">
        <v>811</v>
      </c>
      <c r="D370" s="29">
        <v>2</v>
      </c>
      <c r="E370" s="29">
        <v>2</v>
      </c>
      <c r="F370" s="29">
        <v>2</v>
      </c>
      <c r="G370" s="29">
        <v>2</v>
      </c>
      <c r="H370" s="41">
        <f>SUM(Tabla1[[#This Row],[PRIMER TRIMESTRE]:[CUARTO TRIMESTRE]])</f>
        <v>8</v>
      </c>
      <c r="I370" s="30">
        <v>3622.5</v>
      </c>
      <c r="J370" s="43">
        <f t="shared" si="7"/>
        <v>28980</v>
      </c>
      <c r="K370" s="56"/>
      <c r="L370" s="38" t="s">
        <v>18</v>
      </c>
      <c r="M370" s="38" t="s">
        <v>544</v>
      </c>
      <c r="N370" s="57"/>
      <c r="O370" s="58"/>
      <c r="T370" s="5" t="s">
        <v>171</v>
      </c>
    </row>
    <row r="371" spans="1:20" x14ac:dyDescent="0.25">
      <c r="A371" s="38" t="s">
        <v>247</v>
      </c>
      <c r="B371" s="28" t="s">
        <v>812</v>
      </c>
      <c r="C371" s="28" t="s">
        <v>813</v>
      </c>
      <c r="D371" s="29">
        <v>4</v>
      </c>
      <c r="E371" s="29">
        <v>4</v>
      </c>
      <c r="F371" s="29">
        <v>4</v>
      </c>
      <c r="G371" s="29">
        <v>4</v>
      </c>
      <c r="H371" s="41">
        <f>SUM(Tabla1[[#This Row],[PRIMER TRIMESTRE]:[CUARTO TRIMESTRE]])</f>
        <v>16</v>
      </c>
      <c r="I371" s="30">
        <v>3746.6</v>
      </c>
      <c r="J371" s="43">
        <f t="shared" si="7"/>
        <v>59945.599999999999</v>
      </c>
      <c r="K371" s="56"/>
      <c r="L371" s="38" t="s">
        <v>18</v>
      </c>
      <c r="M371" s="38" t="s">
        <v>544</v>
      </c>
      <c r="N371" s="57"/>
      <c r="O371" s="58"/>
      <c r="T371" s="5" t="s">
        <v>172</v>
      </c>
    </row>
    <row r="372" spans="1:20" x14ac:dyDescent="0.25">
      <c r="A372" s="38" t="s">
        <v>247</v>
      </c>
      <c r="B372" s="29" t="s">
        <v>814</v>
      </c>
      <c r="C372" s="29" t="s">
        <v>514</v>
      </c>
      <c r="D372" s="29">
        <v>40</v>
      </c>
      <c r="E372" s="29">
        <v>40</v>
      </c>
      <c r="F372" s="29">
        <v>40</v>
      </c>
      <c r="G372" s="29">
        <v>40</v>
      </c>
      <c r="H372" s="41">
        <f>SUM(Tabla1[[#This Row],[PRIMER TRIMESTRE]:[CUARTO TRIMESTRE]])</f>
        <v>160</v>
      </c>
      <c r="I372" s="30">
        <v>2300</v>
      </c>
      <c r="J372" s="43">
        <f t="shared" si="7"/>
        <v>368000</v>
      </c>
      <c r="K372" s="56"/>
      <c r="L372" s="38" t="s">
        <v>18</v>
      </c>
      <c r="M372" s="38" t="s">
        <v>544</v>
      </c>
      <c r="N372" s="57"/>
      <c r="O372" s="58"/>
      <c r="T372" s="5" t="s">
        <v>173</v>
      </c>
    </row>
    <row r="373" spans="1:20" x14ac:dyDescent="0.25">
      <c r="A373" s="38" t="s">
        <v>247</v>
      </c>
      <c r="B373" s="28" t="s">
        <v>815</v>
      </c>
      <c r="C373" s="28" t="s">
        <v>558</v>
      </c>
      <c r="D373" s="29">
        <v>3</v>
      </c>
      <c r="E373" s="29">
        <v>3</v>
      </c>
      <c r="F373" s="29">
        <v>3</v>
      </c>
      <c r="G373" s="29">
        <v>3</v>
      </c>
      <c r="H373" s="41">
        <f>SUM(Tabla1[[#This Row],[PRIMER TRIMESTRE]:[CUARTO TRIMESTRE]])</f>
        <v>12</v>
      </c>
      <c r="I373" s="30">
        <v>1594</v>
      </c>
      <c r="J373" s="43">
        <f t="shared" si="7"/>
        <v>19128</v>
      </c>
      <c r="K373" s="56"/>
      <c r="L373" s="38" t="s">
        <v>18</v>
      </c>
      <c r="M373" s="38" t="s">
        <v>544</v>
      </c>
      <c r="N373" s="57"/>
      <c r="O373" s="58"/>
      <c r="T373" s="5" t="s">
        <v>174</v>
      </c>
    </row>
    <row r="374" spans="1:20" x14ac:dyDescent="0.25">
      <c r="A374" s="38" t="s">
        <v>247</v>
      </c>
      <c r="B374" s="28" t="s">
        <v>816</v>
      </c>
      <c r="C374" s="28" t="s">
        <v>769</v>
      </c>
      <c r="D374" s="29">
        <v>6</v>
      </c>
      <c r="E374" s="29">
        <v>6</v>
      </c>
      <c r="F374" s="29">
        <v>6</v>
      </c>
      <c r="G374" s="29">
        <v>6</v>
      </c>
      <c r="H374" s="41">
        <f>SUM(Tabla1[[#This Row],[PRIMER TRIMESTRE]:[CUARTO TRIMESTRE]])</f>
        <v>24</v>
      </c>
      <c r="I374" s="30">
        <v>2480</v>
      </c>
      <c r="J374" s="43">
        <f t="shared" si="7"/>
        <v>59520</v>
      </c>
      <c r="K374" s="56"/>
      <c r="L374" s="38" t="s">
        <v>18</v>
      </c>
      <c r="M374" s="38" t="s">
        <v>544</v>
      </c>
      <c r="N374" s="57"/>
      <c r="O374" s="58"/>
      <c r="T374" s="5" t="s">
        <v>175</v>
      </c>
    </row>
    <row r="375" spans="1:20" x14ac:dyDescent="0.25">
      <c r="A375" s="38" t="s">
        <v>247</v>
      </c>
      <c r="B375" s="29" t="s">
        <v>817</v>
      </c>
      <c r="C375" s="29" t="s">
        <v>558</v>
      </c>
      <c r="D375" s="29">
        <v>7</v>
      </c>
      <c r="E375" s="29">
        <v>7</v>
      </c>
      <c r="F375" s="29">
        <v>7</v>
      </c>
      <c r="G375" s="29">
        <v>7</v>
      </c>
      <c r="H375" s="41">
        <f>SUM(Tabla1[[#This Row],[PRIMER TRIMESTRE]:[CUARTO TRIMESTRE]])</f>
        <v>28</v>
      </c>
      <c r="I375" s="30">
        <v>6158</v>
      </c>
      <c r="J375" s="43">
        <f t="shared" si="7"/>
        <v>172424</v>
      </c>
      <c r="K375" s="56"/>
      <c r="L375" s="38" t="s">
        <v>17</v>
      </c>
      <c r="M375" s="38" t="s">
        <v>544</v>
      </c>
      <c r="N375" s="57"/>
      <c r="O375" s="58"/>
      <c r="T375" s="5" t="s">
        <v>176</v>
      </c>
    </row>
    <row r="376" spans="1:20" x14ac:dyDescent="0.25">
      <c r="A376" s="38" t="s">
        <v>247</v>
      </c>
      <c r="B376" s="29" t="s">
        <v>818</v>
      </c>
      <c r="C376" s="29" t="s">
        <v>757</v>
      </c>
      <c r="D376" s="29">
        <v>2</v>
      </c>
      <c r="E376" s="29">
        <v>2</v>
      </c>
      <c r="F376" s="29">
        <v>2</v>
      </c>
      <c r="G376" s="29">
        <v>2</v>
      </c>
      <c r="H376" s="41">
        <f>SUM(Tabla1[[#This Row],[PRIMER TRIMESTRE]:[CUARTO TRIMESTRE]])</f>
        <v>8</v>
      </c>
      <c r="I376" s="30">
        <v>23777.81</v>
      </c>
      <c r="J376" s="43">
        <f t="shared" si="7"/>
        <v>190222.48</v>
      </c>
      <c r="K376" s="56"/>
      <c r="L376" s="38" t="s">
        <v>17</v>
      </c>
      <c r="M376" s="38" t="s">
        <v>544</v>
      </c>
      <c r="N376" s="57"/>
      <c r="O376" s="58"/>
      <c r="T376" s="5" t="s">
        <v>177</v>
      </c>
    </row>
    <row r="377" spans="1:20" x14ac:dyDescent="0.25">
      <c r="A377" s="38" t="s">
        <v>247</v>
      </c>
      <c r="B377" s="29" t="s">
        <v>819</v>
      </c>
      <c r="C377" s="29" t="s">
        <v>728</v>
      </c>
      <c r="D377" s="29">
        <v>7</v>
      </c>
      <c r="E377" s="29">
        <v>7</v>
      </c>
      <c r="F377" s="29">
        <v>7</v>
      </c>
      <c r="G377" s="29">
        <v>7</v>
      </c>
      <c r="H377" s="41">
        <f>SUM(Tabla1[[#This Row],[PRIMER TRIMESTRE]:[CUARTO TRIMESTRE]])</f>
        <v>28</v>
      </c>
      <c r="I377" s="30">
        <v>7221</v>
      </c>
      <c r="J377" s="43">
        <f t="shared" si="7"/>
        <v>202188</v>
      </c>
      <c r="K377" s="56"/>
      <c r="L377" s="38" t="s">
        <v>18</v>
      </c>
      <c r="M377" s="38" t="s">
        <v>544</v>
      </c>
      <c r="N377" s="57"/>
      <c r="O377" s="58"/>
      <c r="T377" s="5" t="s">
        <v>178</v>
      </c>
    </row>
    <row r="378" spans="1:20" x14ac:dyDescent="0.25">
      <c r="A378" s="38" t="s">
        <v>247</v>
      </c>
      <c r="B378" s="29" t="s">
        <v>820</v>
      </c>
      <c r="C378" s="29" t="s">
        <v>514</v>
      </c>
      <c r="D378" s="29">
        <v>7</v>
      </c>
      <c r="E378" s="29">
        <v>7</v>
      </c>
      <c r="F378" s="29">
        <v>7</v>
      </c>
      <c r="G378" s="29">
        <v>7</v>
      </c>
      <c r="H378" s="41">
        <f>SUM(Tabla1[[#This Row],[PRIMER TRIMESTRE]:[CUARTO TRIMESTRE]])</f>
        <v>28</v>
      </c>
      <c r="I378" s="30">
        <v>7221</v>
      </c>
      <c r="J378" s="43">
        <f t="shared" si="7"/>
        <v>202188</v>
      </c>
      <c r="K378" s="56"/>
      <c r="L378" s="38" t="s">
        <v>17</v>
      </c>
      <c r="M378" s="38" t="s">
        <v>544</v>
      </c>
      <c r="N378" s="57"/>
      <c r="O378" s="58"/>
      <c r="T378" s="5" t="s">
        <v>179</v>
      </c>
    </row>
    <row r="379" spans="1:20" x14ac:dyDescent="0.25">
      <c r="A379" s="38" t="s">
        <v>247</v>
      </c>
      <c r="B379" s="29" t="s">
        <v>821</v>
      </c>
      <c r="C379" s="29" t="s">
        <v>822</v>
      </c>
      <c r="D379" s="29">
        <v>138</v>
      </c>
      <c r="E379" s="29">
        <v>138</v>
      </c>
      <c r="F379" s="29">
        <v>138</v>
      </c>
      <c r="G379" s="29">
        <v>138</v>
      </c>
      <c r="H379" s="41">
        <f>SUM(Tabla1[[#This Row],[PRIMER TRIMESTRE]:[CUARTO TRIMESTRE]])</f>
        <v>552</v>
      </c>
      <c r="I379" s="30">
        <v>589.4</v>
      </c>
      <c r="J379" s="43">
        <f t="shared" si="7"/>
        <v>325348.8</v>
      </c>
      <c r="K379" s="56"/>
      <c r="L379" s="38" t="s">
        <v>17</v>
      </c>
      <c r="M379" s="38" t="s">
        <v>544</v>
      </c>
      <c r="N379" s="57"/>
      <c r="O379" s="58"/>
      <c r="T379" s="5" t="s">
        <v>180</v>
      </c>
    </row>
    <row r="380" spans="1:20" x14ac:dyDescent="0.25">
      <c r="A380" s="38" t="s">
        <v>247</v>
      </c>
      <c r="B380" s="29" t="s">
        <v>823</v>
      </c>
      <c r="C380" s="29" t="s">
        <v>728</v>
      </c>
      <c r="D380" s="29">
        <v>12</v>
      </c>
      <c r="E380" s="29">
        <v>12</v>
      </c>
      <c r="F380" s="29">
        <v>12</v>
      </c>
      <c r="G380" s="29">
        <v>12</v>
      </c>
      <c r="H380" s="41">
        <f>SUM(Tabla1[[#This Row],[PRIMER TRIMESTRE]:[CUARTO TRIMESTRE]])</f>
        <v>48</v>
      </c>
      <c r="I380" s="30">
        <v>475</v>
      </c>
      <c r="J380" s="43">
        <f t="shared" si="7"/>
        <v>22800</v>
      </c>
      <c r="K380" s="56"/>
      <c r="L380" s="38" t="s">
        <v>18</v>
      </c>
      <c r="M380" s="38" t="s">
        <v>544</v>
      </c>
      <c r="N380" s="57"/>
      <c r="O380" s="58"/>
      <c r="T380" s="5" t="s">
        <v>181</v>
      </c>
    </row>
    <row r="381" spans="1:20" x14ac:dyDescent="0.25">
      <c r="A381" s="38" t="s">
        <v>247</v>
      </c>
      <c r="B381" s="29" t="s">
        <v>824</v>
      </c>
      <c r="C381" s="29" t="s">
        <v>514</v>
      </c>
      <c r="D381" s="29">
        <v>400</v>
      </c>
      <c r="E381" s="29">
        <v>400</v>
      </c>
      <c r="F381" s="29">
        <v>400</v>
      </c>
      <c r="G381" s="29">
        <v>400</v>
      </c>
      <c r="H381" s="41">
        <f>SUM(Tabla1[[#This Row],[PRIMER TRIMESTRE]:[CUARTO TRIMESTRE]])</f>
        <v>1600</v>
      </c>
      <c r="I381" s="30">
        <v>850</v>
      </c>
      <c r="J381" s="43">
        <f t="shared" si="7"/>
        <v>1360000</v>
      </c>
      <c r="K381" s="56"/>
      <c r="L381" s="38" t="s">
        <v>20</v>
      </c>
      <c r="M381" s="38" t="s">
        <v>544</v>
      </c>
      <c r="N381" s="57"/>
      <c r="O381" s="58"/>
      <c r="T381" s="5" t="s">
        <v>182</v>
      </c>
    </row>
    <row r="382" spans="1:20" x14ac:dyDescent="0.25">
      <c r="A382" s="38" t="s">
        <v>247</v>
      </c>
      <c r="B382" s="29" t="s">
        <v>825</v>
      </c>
      <c r="C382" s="28" t="s">
        <v>728</v>
      </c>
      <c r="D382" s="29">
        <v>7</v>
      </c>
      <c r="E382" s="29">
        <v>7</v>
      </c>
      <c r="F382" s="29">
        <v>7</v>
      </c>
      <c r="G382" s="29">
        <v>7</v>
      </c>
      <c r="H382" s="41">
        <f>SUM(Tabla1[[#This Row],[PRIMER TRIMESTRE]:[CUARTO TRIMESTRE]])</f>
        <v>28</v>
      </c>
      <c r="I382" s="30">
        <v>4370</v>
      </c>
      <c r="J382" s="43">
        <f t="shared" si="7"/>
        <v>122360</v>
      </c>
      <c r="K382" s="56"/>
      <c r="L382" s="38" t="s">
        <v>18</v>
      </c>
      <c r="M382" s="38" t="s">
        <v>544</v>
      </c>
      <c r="N382" s="57"/>
      <c r="O382" s="58"/>
      <c r="T382" s="5" t="s">
        <v>183</v>
      </c>
    </row>
    <row r="383" spans="1:20" x14ac:dyDescent="0.25">
      <c r="A383" s="38" t="s">
        <v>247</v>
      </c>
      <c r="B383" s="29" t="s">
        <v>826</v>
      </c>
      <c r="C383" s="28" t="s">
        <v>543</v>
      </c>
      <c r="D383" s="29">
        <v>10</v>
      </c>
      <c r="E383" s="29">
        <v>10</v>
      </c>
      <c r="F383" s="29">
        <v>10</v>
      </c>
      <c r="G383" s="29">
        <v>10</v>
      </c>
      <c r="H383" s="41">
        <f>SUM(Tabla1[[#This Row],[PRIMER TRIMESTRE]:[CUARTO TRIMESTRE]])</f>
        <v>40</v>
      </c>
      <c r="I383" s="30">
        <v>696</v>
      </c>
      <c r="J383" s="43">
        <f t="shared" si="7"/>
        <v>27840</v>
      </c>
      <c r="K383" s="56"/>
      <c r="L383" s="38" t="s">
        <v>18</v>
      </c>
      <c r="M383" s="38" t="s">
        <v>544</v>
      </c>
      <c r="N383" s="57"/>
      <c r="O383" s="58"/>
      <c r="T383" s="5" t="s">
        <v>184</v>
      </c>
    </row>
    <row r="384" spans="1:20" x14ac:dyDescent="0.25">
      <c r="A384" s="38" t="s">
        <v>247</v>
      </c>
      <c r="B384" s="28" t="s">
        <v>827</v>
      </c>
      <c r="C384" s="28" t="s">
        <v>514</v>
      </c>
      <c r="D384" s="29">
        <v>100</v>
      </c>
      <c r="E384" s="29">
        <v>100</v>
      </c>
      <c r="F384" s="29">
        <v>100</v>
      </c>
      <c r="G384" s="29">
        <v>100</v>
      </c>
      <c r="H384" s="41">
        <f>SUM(Tabla1[[#This Row],[PRIMER TRIMESTRE]:[CUARTO TRIMESTRE]])</f>
        <v>400</v>
      </c>
      <c r="I384" s="30">
        <v>1390</v>
      </c>
      <c r="J384" s="43">
        <f t="shared" si="7"/>
        <v>556000</v>
      </c>
      <c r="K384" s="56"/>
      <c r="L384" s="38" t="s">
        <v>17</v>
      </c>
      <c r="M384" s="38" t="s">
        <v>544</v>
      </c>
      <c r="N384" s="57"/>
      <c r="O384" s="58"/>
      <c r="T384" s="5" t="s">
        <v>185</v>
      </c>
    </row>
    <row r="385" spans="1:20" x14ac:dyDescent="0.25">
      <c r="A385" s="38" t="s">
        <v>247</v>
      </c>
      <c r="B385" s="29" t="s">
        <v>828</v>
      </c>
      <c r="C385" s="29" t="s">
        <v>514</v>
      </c>
      <c r="D385" s="29">
        <v>45</v>
      </c>
      <c r="E385" s="29">
        <v>45</v>
      </c>
      <c r="F385" s="29">
        <v>45</v>
      </c>
      <c r="G385" s="29">
        <v>45</v>
      </c>
      <c r="H385" s="41">
        <f>SUM(Tabla1[[#This Row],[PRIMER TRIMESTRE]:[CUARTO TRIMESTRE]])</f>
        <v>180</v>
      </c>
      <c r="I385" s="30">
        <v>5290</v>
      </c>
      <c r="J385" s="43">
        <f t="shared" si="7"/>
        <v>952200</v>
      </c>
      <c r="K385" s="56"/>
      <c r="L385" s="38" t="s">
        <v>17</v>
      </c>
      <c r="M385" s="38" t="s">
        <v>544</v>
      </c>
      <c r="N385" s="57"/>
      <c r="O385" s="58"/>
      <c r="T385" s="5" t="s">
        <v>186</v>
      </c>
    </row>
    <row r="386" spans="1:20" x14ac:dyDescent="0.25">
      <c r="A386" s="38" t="s">
        <v>247</v>
      </c>
      <c r="B386" s="28" t="s">
        <v>829</v>
      </c>
      <c r="C386" s="28" t="s">
        <v>728</v>
      </c>
      <c r="D386" s="29">
        <v>30</v>
      </c>
      <c r="E386" s="29">
        <v>30</v>
      </c>
      <c r="F386" s="29">
        <v>30</v>
      </c>
      <c r="G386" s="29">
        <v>30</v>
      </c>
      <c r="H386" s="41">
        <f>SUM(Tabla1[[#This Row],[PRIMER TRIMESTRE]:[CUARTO TRIMESTRE]])</f>
        <v>120</v>
      </c>
      <c r="I386" s="30">
        <v>5290</v>
      </c>
      <c r="J386" s="43">
        <f t="shared" si="7"/>
        <v>634800</v>
      </c>
      <c r="K386" s="56"/>
      <c r="L386" s="38" t="s">
        <v>17</v>
      </c>
      <c r="M386" s="38" t="s">
        <v>544</v>
      </c>
      <c r="N386" s="57"/>
      <c r="O386" s="58"/>
      <c r="T386" s="5" t="s">
        <v>187</v>
      </c>
    </row>
    <row r="387" spans="1:20" s="24" customFormat="1" x14ac:dyDescent="0.25">
      <c r="A387" s="38" t="s">
        <v>247</v>
      </c>
      <c r="B387" s="28" t="s">
        <v>830</v>
      </c>
      <c r="C387" s="28" t="s">
        <v>739</v>
      </c>
      <c r="D387" s="29">
        <v>3</v>
      </c>
      <c r="E387" s="29">
        <v>3</v>
      </c>
      <c r="F387" s="29">
        <v>3</v>
      </c>
      <c r="G387" s="29">
        <v>3</v>
      </c>
      <c r="H387" s="41">
        <f>SUM(Tabla1[[#This Row],[PRIMER TRIMESTRE]:[CUARTO TRIMESTRE]])</f>
        <v>12</v>
      </c>
      <c r="I387" s="30">
        <v>231</v>
      </c>
      <c r="J387" s="43">
        <f t="shared" si="7"/>
        <v>2772</v>
      </c>
      <c r="K387" s="56"/>
      <c r="L387" s="38" t="s">
        <v>18</v>
      </c>
      <c r="M387" s="38" t="s">
        <v>544</v>
      </c>
      <c r="N387" s="57"/>
      <c r="O387" s="58"/>
      <c r="T387" s="5" t="s">
        <v>188</v>
      </c>
    </row>
    <row r="388" spans="1:20" s="24" customFormat="1" x14ac:dyDescent="0.25">
      <c r="A388" s="38"/>
      <c r="B388" s="75" t="s">
        <v>833</v>
      </c>
      <c r="C388" s="59"/>
      <c r="D388" s="57"/>
      <c r="E388" s="57"/>
      <c r="F388" s="57"/>
      <c r="G388" s="57"/>
      <c r="H388" s="41"/>
      <c r="I388" s="53"/>
      <c r="J388" s="43"/>
      <c r="K388" s="64" t="s">
        <v>842</v>
      </c>
      <c r="L388" s="38"/>
      <c r="M388" s="38"/>
      <c r="N388" s="57"/>
      <c r="O388" s="58"/>
      <c r="T388" s="5"/>
    </row>
    <row r="389" spans="1:20" s="24" customFormat="1" x14ac:dyDescent="0.25">
      <c r="A389" s="38" t="s">
        <v>207</v>
      </c>
      <c r="B389" s="25" t="s">
        <v>834</v>
      </c>
      <c r="C389" s="61" t="s">
        <v>543</v>
      </c>
      <c r="D389" s="62">
        <v>23000</v>
      </c>
      <c r="E389" s="62">
        <v>23000</v>
      </c>
      <c r="F389" s="62">
        <v>23000</v>
      </c>
      <c r="G389" s="62">
        <v>23000</v>
      </c>
      <c r="H389" s="60">
        <f>SUM(Tabla1[[#This Row],[PRIMER TRIMESTRE]:[CUARTO TRIMESTRE]])</f>
        <v>92000</v>
      </c>
      <c r="I389" s="63">
        <v>3.52</v>
      </c>
      <c r="J389" s="43">
        <f t="shared" si="7"/>
        <v>323840</v>
      </c>
      <c r="K389" s="56"/>
      <c r="L389" s="38" t="s">
        <v>17</v>
      </c>
      <c r="M389" s="38" t="s">
        <v>544</v>
      </c>
      <c r="N389" s="57"/>
      <c r="O389" s="58"/>
      <c r="T389" s="5"/>
    </row>
    <row r="390" spans="1:20" s="24" customFormat="1" x14ac:dyDescent="0.25">
      <c r="A390" s="38" t="s">
        <v>207</v>
      </c>
      <c r="B390" s="25" t="s">
        <v>835</v>
      </c>
      <c r="C390" s="61" t="s">
        <v>543</v>
      </c>
      <c r="D390" s="62">
        <v>23000</v>
      </c>
      <c r="E390" s="62">
        <v>23000</v>
      </c>
      <c r="F390" s="62">
        <v>23000</v>
      </c>
      <c r="G390" s="62">
        <v>23000</v>
      </c>
      <c r="H390" s="60">
        <f>SUM(Tabla1[[#This Row],[PRIMER TRIMESTRE]:[CUARTO TRIMESTRE]])</f>
        <v>92000</v>
      </c>
      <c r="I390" s="63">
        <v>6.36</v>
      </c>
      <c r="J390" s="43">
        <f t="shared" si="7"/>
        <v>585120</v>
      </c>
      <c r="K390" s="56"/>
      <c r="L390" s="38" t="s">
        <v>17</v>
      </c>
      <c r="M390" s="38" t="s">
        <v>544</v>
      </c>
      <c r="N390" s="57"/>
      <c r="O390" s="58"/>
      <c r="T390" s="5"/>
    </row>
    <row r="391" spans="1:20" s="24" customFormat="1" x14ac:dyDescent="0.25">
      <c r="A391" s="38" t="s">
        <v>207</v>
      </c>
      <c r="B391" s="25" t="s">
        <v>836</v>
      </c>
      <c r="C391" s="61" t="s">
        <v>543</v>
      </c>
      <c r="D391" s="62">
        <v>14000</v>
      </c>
      <c r="E391" s="62">
        <v>14000</v>
      </c>
      <c r="F391" s="62">
        <v>14000</v>
      </c>
      <c r="G391" s="62">
        <v>14000</v>
      </c>
      <c r="H391" s="60">
        <f>SUM(Tabla1[[#This Row],[PRIMER TRIMESTRE]:[CUARTO TRIMESTRE]])</f>
        <v>56000</v>
      </c>
      <c r="I391" s="63">
        <v>2.21</v>
      </c>
      <c r="J391" s="43">
        <f t="shared" si="7"/>
        <v>123760</v>
      </c>
      <c r="K391" s="56"/>
      <c r="L391" s="38" t="s">
        <v>18</v>
      </c>
      <c r="M391" s="38" t="s">
        <v>544</v>
      </c>
      <c r="N391" s="57"/>
      <c r="O391" s="58"/>
      <c r="T391" s="5"/>
    </row>
    <row r="392" spans="1:20" s="24" customFormat="1" x14ac:dyDescent="0.25">
      <c r="A392" s="38" t="s">
        <v>207</v>
      </c>
      <c r="B392" s="25" t="s">
        <v>837</v>
      </c>
      <c r="C392" s="61" t="s">
        <v>543</v>
      </c>
      <c r="D392" s="62">
        <v>14000</v>
      </c>
      <c r="E392" s="62">
        <v>14000</v>
      </c>
      <c r="F392" s="62">
        <v>14000</v>
      </c>
      <c r="G392" s="62">
        <v>14000</v>
      </c>
      <c r="H392" s="60">
        <f>SUM(Tabla1[[#This Row],[PRIMER TRIMESTRE]:[CUARTO TRIMESTRE]])</f>
        <v>56000</v>
      </c>
      <c r="I392" s="63">
        <v>3.81</v>
      </c>
      <c r="J392" s="43">
        <f t="shared" si="7"/>
        <v>213360</v>
      </c>
      <c r="K392" s="56"/>
      <c r="L392" s="38" t="s">
        <v>17</v>
      </c>
      <c r="M392" s="38" t="s">
        <v>544</v>
      </c>
      <c r="N392" s="57"/>
      <c r="O392" s="58"/>
      <c r="T392" s="5"/>
    </row>
    <row r="393" spans="1:20" s="24" customFormat="1" x14ac:dyDescent="0.25">
      <c r="A393" s="38" t="s">
        <v>207</v>
      </c>
      <c r="B393" s="25" t="s">
        <v>838</v>
      </c>
      <c r="C393" s="61" t="s">
        <v>543</v>
      </c>
      <c r="D393" s="62">
        <v>10000</v>
      </c>
      <c r="E393" s="62">
        <v>10000</v>
      </c>
      <c r="F393" s="62">
        <v>10000</v>
      </c>
      <c r="G393" s="62">
        <v>10000</v>
      </c>
      <c r="H393" s="60">
        <f>SUM(Tabla1[[#This Row],[PRIMER TRIMESTRE]:[CUARTO TRIMESTRE]])</f>
        <v>40000</v>
      </c>
      <c r="I393" s="63">
        <v>0.77</v>
      </c>
      <c r="J393" s="43">
        <f t="shared" si="7"/>
        <v>30800</v>
      </c>
      <c r="K393" s="56"/>
      <c r="L393" s="38" t="s">
        <v>18</v>
      </c>
      <c r="M393" s="38" t="s">
        <v>544</v>
      </c>
      <c r="N393" s="57"/>
      <c r="O393" s="58"/>
      <c r="T393" s="5"/>
    </row>
    <row r="394" spans="1:20" s="24" customFormat="1" x14ac:dyDescent="0.25">
      <c r="A394" s="38" t="s">
        <v>207</v>
      </c>
      <c r="B394" s="25" t="s">
        <v>839</v>
      </c>
      <c r="C394" s="61" t="s">
        <v>543</v>
      </c>
      <c r="D394" s="62">
        <v>14000</v>
      </c>
      <c r="E394" s="62">
        <v>14000</v>
      </c>
      <c r="F394" s="62">
        <v>14000</v>
      </c>
      <c r="G394" s="62">
        <v>14000</v>
      </c>
      <c r="H394" s="60">
        <f>SUM(Tabla1[[#This Row],[PRIMER TRIMESTRE]:[CUARTO TRIMESTRE]])</f>
        <v>56000</v>
      </c>
      <c r="I394" s="63">
        <v>1.29</v>
      </c>
      <c r="J394" s="43">
        <f t="shared" si="7"/>
        <v>72240</v>
      </c>
      <c r="K394" s="56"/>
      <c r="L394" s="38" t="s">
        <v>18</v>
      </c>
      <c r="M394" s="38" t="s">
        <v>544</v>
      </c>
      <c r="N394" s="57"/>
      <c r="O394" s="58"/>
      <c r="T394" s="5"/>
    </row>
    <row r="395" spans="1:20" s="24" customFormat="1" x14ac:dyDescent="0.25">
      <c r="A395" s="38" t="s">
        <v>207</v>
      </c>
      <c r="B395" s="25" t="s">
        <v>840</v>
      </c>
      <c r="C395" s="61" t="s">
        <v>543</v>
      </c>
      <c r="D395" s="62">
        <v>15000</v>
      </c>
      <c r="E395" s="62">
        <v>15000</v>
      </c>
      <c r="F395" s="62">
        <v>15000</v>
      </c>
      <c r="G395" s="62">
        <v>15000</v>
      </c>
      <c r="H395" s="60">
        <f>SUM(Tabla1[[#This Row],[PRIMER TRIMESTRE]:[CUARTO TRIMESTRE]])</f>
        <v>60000</v>
      </c>
      <c r="I395" s="63">
        <v>0.48</v>
      </c>
      <c r="J395" s="43">
        <f t="shared" si="7"/>
        <v>28800</v>
      </c>
      <c r="K395" s="56"/>
      <c r="L395" s="38" t="s">
        <v>18</v>
      </c>
      <c r="M395" s="38" t="s">
        <v>544</v>
      </c>
      <c r="N395" s="57"/>
      <c r="O395" s="58"/>
      <c r="T395" s="5"/>
    </row>
    <row r="396" spans="1:20" s="24" customFormat="1" x14ac:dyDescent="0.25">
      <c r="A396" s="38" t="s">
        <v>207</v>
      </c>
      <c r="B396" s="25" t="s">
        <v>841</v>
      </c>
      <c r="C396" s="61" t="s">
        <v>543</v>
      </c>
      <c r="D396" s="62">
        <v>5000</v>
      </c>
      <c r="E396" s="62">
        <v>5000</v>
      </c>
      <c r="F396" s="62">
        <v>5000</v>
      </c>
      <c r="G396" s="62">
        <v>5000</v>
      </c>
      <c r="H396" s="60">
        <f>SUM(Tabla1[[#This Row],[PRIMER TRIMESTRE]:[CUARTO TRIMESTRE]])</f>
        <v>20000</v>
      </c>
      <c r="I396" s="63">
        <v>5.16</v>
      </c>
      <c r="J396" s="43">
        <f t="shared" si="7"/>
        <v>103200</v>
      </c>
      <c r="K396" s="56"/>
      <c r="L396" s="38" t="s">
        <v>18</v>
      </c>
      <c r="M396" s="38" t="s">
        <v>544</v>
      </c>
      <c r="N396" s="57"/>
      <c r="O396" s="58"/>
      <c r="T396" s="5"/>
    </row>
    <row r="397" spans="1:20" s="24" customFormat="1" x14ac:dyDescent="0.25">
      <c r="A397" s="38"/>
      <c r="B397" s="75" t="s">
        <v>859</v>
      </c>
      <c r="C397" s="59"/>
      <c r="D397" s="57"/>
      <c r="E397" s="57"/>
      <c r="F397" s="57"/>
      <c r="G397" s="57"/>
      <c r="H397" s="41"/>
      <c r="I397" s="53"/>
      <c r="J397" s="43"/>
      <c r="K397" s="64" t="s">
        <v>860</v>
      </c>
      <c r="L397" s="38" t="s">
        <v>18</v>
      </c>
      <c r="M397" s="38" t="s">
        <v>544</v>
      </c>
      <c r="N397" s="57"/>
      <c r="O397" s="58"/>
      <c r="T397" s="5"/>
    </row>
    <row r="398" spans="1:20" s="24" customFormat="1" x14ac:dyDescent="0.25">
      <c r="A398" s="38" t="s">
        <v>164</v>
      </c>
      <c r="B398" s="25" t="s">
        <v>843</v>
      </c>
      <c r="C398" s="61" t="s">
        <v>844</v>
      </c>
      <c r="D398" s="62">
        <v>1000</v>
      </c>
      <c r="E398" s="62">
        <v>1000</v>
      </c>
      <c r="F398" s="62">
        <v>1000</v>
      </c>
      <c r="G398" s="62">
        <v>1000</v>
      </c>
      <c r="H398" s="41">
        <f>SUM(Tabla1[[#This Row],[PRIMER TRIMESTRE]:[CUARTO TRIMESTRE]])</f>
        <v>4000</v>
      </c>
      <c r="I398" s="63">
        <v>25</v>
      </c>
      <c r="J398" s="43">
        <f t="shared" si="7"/>
        <v>100000</v>
      </c>
      <c r="K398" s="56"/>
      <c r="L398" s="38" t="s">
        <v>18</v>
      </c>
      <c r="M398" s="38" t="s">
        <v>544</v>
      </c>
      <c r="N398" s="57"/>
      <c r="O398" s="58"/>
      <c r="T398" s="5"/>
    </row>
    <row r="399" spans="1:20" s="24" customFormat="1" x14ac:dyDescent="0.25">
      <c r="A399" s="38" t="s">
        <v>164</v>
      </c>
      <c r="B399" s="25" t="s">
        <v>845</v>
      </c>
      <c r="C399" s="61" t="s">
        <v>846</v>
      </c>
      <c r="D399" s="62">
        <v>4</v>
      </c>
      <c r="E399" s="62">
        <v>4</v>
      </c>
      <c r="F399" s="62">
        <v>4</v>
      </c>
      <c r="G399" s="62">
        <v>4</v>
      </c>
      <c r="H399" s="41">
        <f>SUM(Tabla1[[#This Row],[PRIMER TRIMESTRE]:[CUARTO TRIMESTRE]])</f>
        <v>16</v>
      </c>
      <c r="I399" s="63">
        <v>9625</v>
      </c>
      <c r="J399" s="43">
        <f t="shared" si="7"/>
        <v>154000</v>
      </c>
      <c r="K399" s="56"/>
      <c r="L399" s="38" t="s">
        <v>18</v>
      </c>
      <c r="M399" s="38" t="s">
        <v>544</v>
      </c>
      <c r="N399" s="57"/>
      <c r="O399" s="58"/>
      <c r="T399" s="5"/>
    </row>
    <row r="400" spans="1:20" s="24" customFormat="1" x14ac:dyDescent="0.25">
      <c r="A400" s="38" t="s">
        <v>164</v>
      </c>
      <c r="B400" s="25" t="s">
        <v>847</v>
      </c>
      <c r="C400" s="61" t="s">
        <v>846</v>
      </c>
      <c r="D400" s="62">
        <v>2</v>
      </c>
      <c r="E400" s="62">
        <v>2</v>
      </c>
      <c r="F400" s="62">
        <v>2</v>
      </c>
      <c r="G400" s="62">
        <v>2</v>
      </c>
      <c r="H400" s="41">
        <f>SUM(Tabla1[[#This Row],[PRIMER TRIMESTRE]:[CUARTO TRIMESTRE]])</f>
        <v>8</v>
      </c>
      <c r="I400" s="63">
        <v>20000</v>
      </c>
      <c r="J400" s="43">
        <f t="shared" si="7"/>
        <v>160000</v>
      </c>
      <c r="K400" s="56"/>
      <c r="L400" s="38" t="s">
        <v>18</v>
      </c>
      <c r="M400" s="38" t="s">
        <v>544</v>
      </c>
      <c r="N400" s="57"/>
      <c r="O400" s="58"/>
      <c r="T400" s="5"/>
    </row>
    <row r="401" spans="1:20" s="24" customFormat="1" x14ac:dyDescent="0.25">
      <c r="A401" s="38" t="s">
        <v>164</v>
      </c>
      <c r="B401" s="25" t="s">
        <v>848</v>
      </c>
      <c r="C401" s="61" t="s">
        <v>846</v>
      </c>
      <c r="D401" s="62">
        <v>12</v>
      </c>
      <c r="E401" s="62">
        <v>12</v>
      </c>
      <c r="F401" s="62">
        <v>12</v>
      </c>
      <c r="G401" s="62">
        <v>12</v>
      </c>
      <c r="H401" s="41">
        <f>SUM(Tabla1[[#This Row],[PRIMER TRIMESTRE]:[CUARTO TRIMESTRE]])</f>
        <v>48</v>
      </c>
      <c r="I401" s="63">
        <v>325</v>
      </c>
      <c r="J401" s="43">
        <f t="shared" si="7"/>
        <v>15600</v>
      </c>
      <c r="K401" s="56"/>
      <c r="L401" s="38" t="s">
        <v>18</v>
      </c>
      <c r="M401" s="38" t="s">
        <v>544</v>
      </c>
      <c r="N401" s="57"/>
      <c r="O401" s="58"/>
      <c r="T401" s="5"/>
    </row>
    <row r="402" spans="1:20" s="24" customFormat="1" x14ac:dyDescent="0.25">
      <c r="A402" s="38" t="s">
        <v>164</v>
      </c>
      <c r="B402" s="25" t="s">
        <v>849</v>
      </c>
      <c r="C402" s="61" t="s">
        <v>850</v>
      </c>
      <c r="D402" s="62">
        <v>1</v>
      </c>
      <c r="E402" s="62">
        <v>1</v>
      </c>
      <c r="F402" s="62">
        <v>1</v>
      </c>
      <c r="G402" s="62">
        <v>1</v>
      </c>
      <c r="H402" s="41">
        <f>SUM(Tabla1[[#This Row],[PRIMER TRIMESTRE]:[CUARTO TRIMESTRE]])</f>
        <v>4</v>
      </c>
      <c r="I402" s="63">
        <v>300</v>
      </c>
      <c r="J402" s="43">
        <f t="shared" si="7"/>
        <v>1200</v>
      </c>
      <c r="K402" s="56"/>
      <c r="L402" s="38" t="s">
        <v>18</v>
      </c>
      <c r="M402" s="38" t="s">
        <v>544</v>
      </c>
      <c r="N402" s="57"/>
      <c r="O402" s="58"/>
      <c r="T402" s="5"/>
    </row>
    <row r="403" spans="1:20" s="24" customFormat="1" x14ac:dyDescent="0.25">
      <c r="A403" s="38" t="s">
        <v>164</v>
      </c>
      <c r="B403" s="25" t="s">
        <v>851</v>
      </c>
      <c r="C403" s="61" t="s">
        <v>577</v>
      </c>
      <c r="D403" s="62">
        <v>6</v>
      </c>
      <c r="E403" s="62">
        <v>6</v>
      </c>
      <c r="F403" s="62">
        <v>6</v>
      </c>
      <c r="G403" s="62">
        <v>6</v>
      </c>
      <c r="H403" s="41">
        <f>SUM(Tabla1[[#This Row],[PRIMER TRIMESTRE]:[CUARTO TRIMESTRE]])</f>
        <v>24</v>
      </c>
      <c r="I403" s="63">
        <v>170</v>
      </c>
      <c r="J403" s="43">
        <f t="shared" si="7"/>
        <v>4080</v>
      </c>
      <c r="K403" s="56"/>
      <c r="L403" s="38" t="s">
        <v>18</v>
      </c>
      <c r="M403" s="38" t="s">
        <v>544</v>
      </c>
      <c r="N403" s="57"/>
      <c r="O403" s="58"/>
      <c r="T403" s="5"/>
    </row>
    <row r="404" spans="1:20" s="24" customFormat="1" x14ac:dyDescent="0.25">
      <c r="A404" s="38" t="s">
        <v>164</v>
      </c>
      <c r="B404" s="25" t="s">
        <v>852</v>
      </c>
      <c r="C404" s="61" t="s">
        <v>853</v>
      </c>
      <c r="D404" s="62">
        <v>1</v>
      </c>
      <c r="E404" s="62">
        <v>1</v>
      </c>
      <c r="F404" s="62">
        <v>1</v>
      </c>
      <c r="G404" s="62">
        <v>1</v>
      </c>
      <c r="H404" s="41">
        <f>SUM(Tabla1[[#This Row],[PRIMER TRIMESTRE]:[CUARTO TRIMESTRE]])</f>
        <v>4</v>
      </c>
      <c r="I404" s="63">
        <v>350</v>
      </c>
      <c r="J404" s="43">
        <f t="shared" si="7"/>
        <v>1400</v>
      </c>
      <c r="K404" s="56"/>
      <c r="L404" s="38" t="s">
        <v>18</v>
      </c>
      <c r="M404" s="38" t="s">
        <v>544</v>
      </c>
      <c r="N404" s="57"/>
      <c r="O404" s="58"/>
      <c r="T404" s="5"/>
    </row>
    <row r="405" spans="1:20" s="24" customFormat="1" x14ac:dyDescent="0.25">
      <c r="A405" s="38" t="s">
        <v>164</v>
      </c>
      <c r="B405" s="25" t="s">
        <v>854</v>
      </c>
      <c r="C405" s="61" t="s">
        <v>585</v>
      </c>
      <c r="D405" s="62">
        <v>50</v>
      </c>
      <c r="E405" s="62">
        <v>50</v>
      </c>
      <c r="F405" s="62">
        <v>50</v>
      </c>
      <c r="G405" s="62">
        <v>50</v>
      </c>
      <c r="H405" s="41">
        <f>SUM(Tabla1[[#This Row],[PRIMER TRIMESTRE]:[CUARTO TRIMESTRE]])</f>
        <v>200</v>
      </c>
      <c r="I405" s="63">
        <v>15</v>
      </c>
      <c r="J405" s="43">
        <f t="shared" si="7"/>
        <v>3000</v>
      </c>
      <c r="K405" s="56"/>
      <c r="L405" s="38" t="s">
        <v>18</v>
      </c>
      <c r="M405" s="38" t="s">
        <v>544</v>
      </c>
      <c r="N405" s="57"/>
      <c r="O405" s="58"/>
      <c r="T405" s="5"/>
    </row>
    <row r="406" spans="1:20" s="24" customFormat="1" x14ac:dyDescent="0.25">
      <c r="A406" s="38" t="s">
        <v>164</v>
      </c>
      <c r="B406" s="25" t="s">
        <v>855</v>
      </c>
      <c r="C406" s="61" t="s">
        <v>731</v>
      </c>
      <c r="D406" s="62">
        <v>10</v>
      </c>
      <c r="E406" s="62">
        <v>10</v>
      </c>
      <c r="F406" s="62">
        <v>10</v>
      </c>
      <c r="G406" s="62">
        <v>10</v>
      </c>
      <c r="H406" s="41">
        <f>SUM(Tabla1[[#This Row],[PRIMER TRIMESTRE]:[CUARTO TRIMESTRE]])</f>
        <v>40</v>
      </c>
      <c r="I406" s="63">
        <v>51</v>
      </c>
      <c r="J406" s="43">
        <f t="shared" si="7"/>
        <v>2040</v>
      </c>
      <c r="K406" s="56"/>
      <c r="L406" s="38" t="s">
        <v>18</v>
      </c>
      <c r="M406" s="38" t="s">
        <v>544</v>
      </c>
      <c r="N406" s="57"/>
      <c r="O406" s="58"/>
      <c r="T406" s="5"/>
    </row>
    <row r="407" spans="1:20" s="24" customFormat="1" x14ac:dyDescent="0.25">
      <c r="A407" s="38" t="s">
        <v>164</v>
      </c>
      <c r="B407" s="25" t="s">
        <v>856</v>
      </c>
      <c r="C407" s="61" t="s">
        <v>857</v>
      </c>
      <c r="D407" s="62">
        <v>50</v>
      </c>
      <c r="E407" s="62">
        <v>50</v>
      </c>
      <c r="F407" s="62">
        <v>50</v>
      </c>
      <c r="G407" s="62">
        <v>50</v>
      </c>
      <c r="H407" s="41">
        <f>SUM(Tabla1[[#This Row],[PRIMER TRIMESTRE]:[CUARTO TRIMESTRE]])</f>
        <v>200</v>
      </c>
      <c r="I407" s="63">
        <v>250</v>
      </c>
      <c r="J407" s="43">
        <f t="shared" si="7"/>
        <v>50000</v>
      </c>
      <c r="K407" s="56"/>
      <c r="L407" s="38" t="s">
        <v>18</v>
      </c>
      <c r="M407" s="38" t="s">
        <v>544</v>
      </c>
      <c r="N407" s="57"/>
      <c r="O407" s="58"/>
      <c r="T407" s="5"/>
    </row>
    <row r="408" spans="1:20" s="24" customFormat="1" x14ac:dyDescent="0.25">
      <c r="A408" s="38" t="s">
        <v>164</v>
      </c>
      <c r="B408" s="25" t="s">
        <v>858</v>
      </c>
      <c r="C408" s="61" t="s">
        <v>585</v>
      </c>
      <c r="D408" s="62">
        <v>2</v>
      </c>
      <c r="E408" s="62">
        <v>2</v>
      </c>
      <c r="F408" s="62">
        <v>2</v>
      </c>
      <c r="G408" s="62">
        <v>2</v>
      </c>
      <c r="H408" s="41">
        <f>SUM(Tabla1[[#This Row],[PRIMER TRIMESTRE]:[CUARTO TRIMESTRE]])</f>
        <v>8</v>
      </c>
      <c r="I408" s="63">
        <v>314</v>
      </c>
      <c r="J408" s="43">
        <f t="shared" si="7"/>
        <v>2512</v>
      </c>
      <c r="K408" s="56"/>
      <c r="L408" s="38" t="s">
        <v>18</v>
      </c>
      <c r="M408" s="38" t="s">
        <v>544</v>
      </c>
      <c r="N408" s="57"/>
      <c r="O408" s="58"/>
      <c r="T408" s="5"/>
    </row>
    <row r="409" spans="1:20" s="24" customFormat="1" x14ac:dyDescent="0.25">
      <c r="A409" s="38"/>
      <c r="B409" s="75" t="s">
        <v>868</v>
      </c>
      <c r="C409" s="59"/>
      <c r="D409" s="38"/>
      <c r="E409" s="38"/>
      <c r="F409" s="38"/>
      <c r="G409" s="38"/>
      <c r="H409" s="41"/>
      <c r="I409" s="53"/>
      <c r="J409" s="43"/>
      <c r="K409" s="64" t="s">
        <v>869</v>
      </c>
      <c r="L409" s="38"/>
      <c r="M409" s="38"/>
      <c r="N409" s="57"/>
      <c r="O409" s="58"/>
      <c r="T409" s="5"/>
    </row>
    <row r="410" spans="1:20" s="24" customFormat="1" x14ac:dyDescent="0.25">
      <c r="A410" s="38" t="s">
        <v>162</v>
      </c>
      <c r="B410" s="25" t="s">
        <v>861</v>
      </c>
      <c r="C410" s="61" t="s">
        <v>573</v>
      </c>
      <c r="D410" s="62">
        <v>25</v>
      </c>
      <c r="E410" s="62">
        <v>25</v>
      </c>
      <c r="F410" s="62">
        <v>25</v>
      </c>
      <c r="G410" s="62">
        <v>25</v>
      </c>
      <c r="H410" s="41">
        <f>SUM(Tabla1[[#This Row],[PRIMER TRIMESTRE]:[CUARTO TRIMESTRE]])</f>
        <v>100</v>
      </c>
      <c r="I410" s="63">
        <v>2190</v>
      </c>
      <c r="J410" s="43">
        <f t="shared" si="7"/>
        <v>219000</v>
      </c>
      <c r="K410" s="56"/>
      <c r="L410" s="38" t="s">
        <v>17</v>
      </c>
      <c r="M410" s="38" t="s">
        <v>544</v>
      </c>
      <c r="N410" s="57"/>
      <c r="O410" s="58"/>
      <c r="T410" s="5"/>
    </row>
    <row r="411" spans="1:20" s="24" customFormat="1" x14ac:dyDescent="0.25">
      <c r="A411" s="38" t="s">
        <v>162</v>
      </c>
      <c r="B411" s="25" t="s">
        <v>862</v>
      </c>
      <c r="C411" s="61" t="s">
        <v>573</v>
      </c>
      <c r="D411" s="62">
        <v>10</v>
      </c>
      <c r="E411" s="62">
        <v>10</v>
      </c>
      <c r="F411" s="62">
        <v>10</v>
      </c>
      <c r="G411" s="62">
        <v>10</v>
      </c>
      <c r="H411" s="41">
        <f>SUM(Tabla1[[#This Row],[PRIMER TRIMESTRE]:[CUARTO TRIMESTRE]])</f>
        <v>40</v>
      </c>
      <c r="I411" s="63">
        <v>990</v>
      </c>
      <c r="J411" s="43">
        <f t="shared" si="7"/>
        <v>39600</v>
      </c>
      <c r="K411" s="56"/>
      <c r="L411" s="38" t="s">
        <v>18</v>
      </c>
      <c r="M411" s="38" t="s">
        <v>544</v>
      </c>
      <c r="N411" s="57"/>
      <c r="O411" s="58"/>
      <c r="T411" s="5"/>
    </row>
    <row r="412" spans="1:20" s="24" customFormat="1" x14ac:dyDescent="0.25">
      <c r="A412" s="38" t="s">
        <v>162</v>
      </c>
      <c r="B412" s="25" t="s">
        <v>863</v>
      </c>
      <c r="C412" s="61" t="s">
        <v>731</v>
      </c>
      <c r="D412" s="62">
        <v>100</v>
      </c>
      <c r="E412" s="62">
        <v>100</v>
      </c>
      <c r="F412" s="62">
        <v>100</v>
      </c>
      <c r="G412" s="62">
        <v>100</v>
      </c>
      <c r="H412" s="41">
        <f>SUM(Tabla1[[#This Row],[PRIMER TRIMESTRE]:[CUARTO TRIMESTRE]])</f>
        <v>400</v>
      </c>
      <c r="I412" s="63">
        <v>250</v>
      </c>
      <c r="J412" s="43">
        <f t="shared" si="7"/>
        <v>100000</v>
      </c>
      <c r="K412" s="56"/>
      <c r="L412" s="38" t="s">
        <v>18</v>
      </c>
      <c r="M412" s="38" t="s">
        <v>544</v>
      </c>
      <c r="N412" s="57"/>
      <c r="O412" s="58"/>
      <c r="T412" s="5"/>
    </row>
    <row r="413" spans="1:20" s="24" customFormat="1" x14ac:dyDescent="0.25">
      <c r="A413" s="38" t="s">
        <v>162</v>
      </c>
      <c r="B413" s="25" t="s">
        <v>864</v>
      </c>
      <c r="C413" s="61" t="s">
        <v>573</v>
      </c>
      <c r="D413" s="62">
        <v>5</v>
      </c>
      <c r="E413" s="62">
        <v>5</v>
      </c>
      <c r="F413" s="62">
        <v>5</v>
      </c>
      <c r="G413" s="62">
        <v>5</v>
      </c>
      <c r="H413" s="41">
        <f>SUM(Tabla1[[#This Row],[PRIMER TRIMESTRE]:[CUARTO TRIMESTRE]])</f>
        <v>20</v>
      </c>
      <c r="I413" s="63">
        <v>2190</v>
      </c>
      <c r="J413" s="43">
        <f t="shared" si="7"/>
        <v>43800</v>
      </c>
      <c r="K413" s="56"/>
      <c r="L413" s="38" t="s">
        <v>18</v>
      </c>
      <c r="M413" s="38" t="s">
        <v>544</v>
      </c>
      <c r="N413" s="57"/>
      <c r="O413" s="58"/>
      <c r="T413" s="5"/>
    </row>
    <row r="414" spans="1:20" s="24" customFormat="1" x14ac:dyDescent="0.25">
      <c r="A414" s="38" t="s">
        <v>162</v>
      </c>
      <c r="B414" s="25" t="s">
        <v>865</v>
      </c>
      <c r="C414" s="61" t="s">
        <v>866</v>
      </c>
      <c r="D414" s="62">
        <v>5</v>
      </c>
      <c r="E414" s="62">
        <v>5</v>
      </c>
      <c r="F414" s="62">
        <v>5</v>
      </c>
      <c r="G414" s="62">
        <v>5</v>
      </c>
      <c r="H414" s="41">
        <f>SUM(Tabla1[[#This Row],[PRIMER TRIMESTRE]:[CUARTO TRIMESTRE]])</f>
        <v>20</v>
      </c>
      <c r="I414" s="63">
        <v>13755</v>
      </c>
      <c r="J414" s="43">
        <f t="shared" si="7"/>
        <v>275100</v>
      </c>
      <c r="K414" s="56"/>
      <c r="L414" s="38" t="s">
        <v>17</v>
      </c>
      <c r="M414" s="38" t="s">
        <v>544</v>
      </c>
      <c r="N414" s="57"/>
      <c r="O414" s="58"/>
      <c r="T414" s="5"/>
    </row>
    <row r="415" spans="1:20" s="24" customFormat="1" x14ac:dyDescent="0.25">
      <c r="A415" s="38" t="s">
        <v>162</v>
      </c>
      <c r="B415" s="25" t="s">
        <v>867</v>
      </c>
      <c r="C415" s="61" t="s">
        <v>731</v>
      </c>
      <c r="D415" s="62">
        <v>15</v>
      </c>
      <c r="E415" s="62">
        <v>15</v>
      </c>
      <c r="F415" s="62">
        <v>15</v>
      </c>
      <c r="G415" s="62">
        <v>15</v>
      </c>
      <c r="H415" s="41">
        <f>SUM(Tabla1[[#This Row],[PRIMER TRIMESTRE]:[CUARTO TRIMESTRE]])</f>
        <v>60</v>
      </c>
      <c r="I415" s="63">
        <v>6026</v>
      </c>
      <c r="J415" s="43">
        <f t="shared" si="7"/>
        <v>361560</v>
      </c>
      <c r="K415" s="56"/>
      <c r="L415" s="38" t="s">
        <v>17</v>
      </c>
      <c r="M415" s="38" t="s">
        <v>544</v>
      </c>
      <c r="N415" s="57"/>
      <c r="O415" s="58"/>
      <c r="T415" s="5"/>
    </row>
    <row r="416" spans="1:20" s="24" customFormat="1" x14ac:dyDescent="0.25">
      <c r="A416" s="31"/>
      <c r="B416" s="71" t="s">
        <v>870</v>
      </c>
      <c r="C416" s="26"/>
      <c r="D416" s="26"/>
      <c r="E416" s="26"/>
      <c r="F416" s="26"/>
      <c r="G416" s="26"/>
      <c r="H416" s="32">
        <f>SUM(Tabla1[[#This Row],[PRIMER TRIMESTRE]:[CUARTO TRIMESTRE]])</f>
        <v>0</v>
      </c>
      <c r="I416" s="66"/>
      <c r="J416" s="43"/>
      <c r="K416" s="69" t="s">
        <v>988</v>
      </c>
      <c r="L416" s="31"/>
      <c r="M416" s="31"/>
      <c r="N416" s="34"/>
      <c r="O416" s="35"/>
      <c r="T416" s="5"/>
    </row>
    <row r="417" spans="1:20" s="24" customFormat="1" x14ac:dyDescent="0.25">
      <c r="A417" s="31" t="s">
        <v>271</v>
      </c>
      <c r="B417" s="67" t="s">
        <v>871</v>
      </c>
      <c r="C417" s="26" t="s">
        <v>514</v>
      </c>
      <c r="D417" s="26">
        <v>30</v>
      </c>
      <c r="E417" s="26">
        <v>30</v>
      </c>
      <c r="F417" s="26">
        <v>30</v>
      </c>
      <c r="G417" s="26">
        <v>30</v>
      </c>
      <c r="H417" s="32">
        <f>SUM(Tabla1[[#This Row],[PRIMER TRIMESTRE]:[CUARTO TRIMESTRE]])</f>
        <v>120</v>
      </c>
      <c r="I417" s="68">
        <v>580</v>
      </c>
      <c r="J417" s="43">
        <f t="shared" si="7"/>
        <v>69600</v>
      </c>
      <c r="K417" s="33"/>
      <c r="L417" s="38" t="s">
        <v>18</v>
      </c>
      <c r="M417" s="38" t="s">
        <v>544</v>
      </c>
      <c r="N417" s="34"/>
      <c r="O417" s="35"/>
      <c r="T417" s="5"/>
    </row>
    <row r="418" spans="1:20" s="24" customFormat="1" x14ac:dyDescent="0.25">
      <c r="A418" s="31" t="s">
        <v>271</v>
      </c>
      <c r="B418" s="67" t="s">
        <v>872</v>
      </c>
      <c r="C418" s="26" t="s">
        <v>514</v>
      </c>
      <c r="D418" s="26">
        <v>10</v>
      </c>
      <c r="E418" s="26">
        <v>10</v>
      </c>
      <c r="F418" s="26">
        <v>10</v>
      </c>
      <c r="G418" s="26">
        <v>10</v>
      </c>
      <c r="H418" s="32">
        <f>SUM(Tabla1[[#This Row],[PRIMER TRIMESTRE]:[CUARTO TRIMESTRE]])</f>
        <v>40</v>
      </c>
      <c r="I418" s="68">
        <v>8736</v>
      </c>
      <c r="J418" s="43">
        <f t="shared" si="7"/>
        <v>349440</v>
      </c>
      <c r="K418" s="33"/>
      <c r="L418" s="38" t="s">
        <v>17</v>
      </c>
      <c r="M418" s="38" t="s">
        <v>544</v>
      </c>
      <c r="N418" s="34"/>
      <c r="O418" s="35"/>
      <c r="T418" s="5"/>
    </row>
    <row r="419" spans="1:20" s="24" customFormat="1" x14ac:dyDescent="0.25">
      <c r="A419" s="31" t="s">
        <v>271</v>
      </c>
      <c r="B419" s="67" t="s">
        <v>873</v>
      </c>
      <c r="C419" s="26" t="s">
        <v>514</v>
      </c>
      <c r="D419" s="26">
        <v>90</v>
      </c>
      <c r="E419" s="26">
        <v>90</v>
      </c>
      <c r="F419" s="26">
        <v>90</v>
      </c>
      <c r="G419" s="26">
        <v>90</v>
      </c>
      <c r="H419" s="32">
        <f>SUM(Tabla1[[#This Row],[PRIMER TRIMESTRE]:[CUARTO TRIMESTRE]])</f>
        <v>360</v>
      </c>
      <c r="I419" s="68">
        <v>322</v>
      </c>
      <c r="J419" s="43">
        <f t="shared" si="7"/>
        <v>115920</v>
      </c>
      <c r="K419" s="33"/>
      <c r="L419" s="38" t="s">
        <v>18</v>
      </c>
      <c r="M419" s="38" t="s">
        <v>544</v>
      </c>
      <c r="N419" s="34"/>
      <c r="O419" s="35"/>
      <c r="T419" s="5"/>
    </row>
    <row r="420" spans="1:20" s="24" customFormat="1" x14ac:dyDescent="0.25">
      <c r="A420" s="31" t="s">
        <v>271</v>
      </c>
      <c r="B420" s="67" t="s">
        <v>874</v>
      </c>
      <c r="C420" s="26" t="s">
        <v>875</v>
      </c>
      <c r="D420" s="26">
        <v>45</v>
      </c>
      <c r="E420" s="26">
        <v>45</v>
      </c>
      <c r="F420" s="26">
        <v>45</v>
      </c>
      <c r="G420" s="26">
        <v>45</v>
      </c>
      <c r="H420" s="32">
        <f>SUM(Tabla1[[#This Row],[PRIMER TRIMESTRE]:[CUARTO TRIMESTRE]])</f>
        <v>180</v>
      </c>
      <c r="I420" s="68">
        <v>45</v>
      </c>
      <c r="J420" s="43">
        <f t="shared" si="7"/>
        <v>8100</v>
      </c>
      <c r="K420" s="33"/>
      <c r="L420" s="38" t="s">
        <v>18</v>
      </c>
      <c r="M420" s="38" t="s">
        <v>544</v>
      </c>
      <c r="N420" s="34"/>
      <c r="O420" s="35"/>
      <c r="T420" s="5"/>
    </row>
    <row r="421" spans="1:20" s="24" customFormat="1" x14ac:dyDescent="0.25">
      <c r="A421" s="31" t="s">
        <v>271</v>
      </c>
      <c r="B421" s="67" t="s">
        <v>876</v>
      </c>
      <c r="C421" s="26" t="s">
        <v>514</v>
      </c>
      <c r="D421" s="26">
        <v>45</v>
      </c>
      <c r="E421" s="26">
        <v>45</v>
      </c>
      <c r="F421" s="26">
        <v>45</v>
      </c>
      <c r="G421" s="26">
        <v>45</v>
      </c>
      <c r="H421" s="32">
        <f>SUM(Tabla1[[#This Row],[PRIMER TRIMESTRE]:[CUARTO TRIMESTRE]])</f>
        <v>180</v>
      </c>
      <c r="I421" s="68">
        <v>139.72</v>
      </c>
      <c r="J421" s="43">
        <f t="shared" si="7"/>
        <v>25149.599999999999</v>
      </c>
      <c r="K421" s="33"/>
      <c r="L421" s="38" t="s">
        <v>18</v>
      </c>
      <c r="M421" s="38" t="s">
        <v>544</v>
      </c>
      <c r="N421" s="34"/>
      <c r="O421" s="35"/>
      <c r="T421" s="5"/>
    </row>
    <row r="422" spans="1:20" s="24" customFormat="1" x14ac:dyDescent="0.25">
      <c r="A422" s="31" t="s">
        <v>271</v>
      </c>
      <c r="B422" s="67" t="s">
        <v>877</v>
      </c>
      <c r="C422" s="26" t="s">
        <v>514</v>
      </c>
      <c r="D422" s="26">
        <v>45</v>
      </c>
      <c r="E422" s="26">
        <v>45</v>
      </c>
      <c r="F422" s="26">
        <v>45</v>
      </c>
      <c r="G422" s="26">
        <v>45</v>
      </c>
      <c r="H422" s="32">
        <f>SUM(Tabla1[[#This Row],[PRIMER TRIMESTRE]:[CUARTO TRIMESTRE]])</f>
        <v>180</v>
      </c>
      <c r="I422" s="68">
        <v>46.72</v>
      </c>
      <c r="J422" s="43">
        <f t="shared" si="7"/>
        <v>8409.6</v>
      </c>
      <c r="K422" s="33"/>
      <c r="L422" s="38" t="s">
        <v>18</v>
      </c>
      <c r="M422" s="38" t="s">
        <v>544</v>
      </c>
      <c r="N422" s="34"/>
      <c r="O422" s="35"/>
      <c r="T422" s="5"/>
    </row>
    <row r="423" spans="1:20" s="24" customFormat="1" x14ac:dyDescent="0.25">
      <c r="A423" s="31" t="s">
        <v>271</v>
      </c>
      <c r="B423" s="67" t="s">
        <v>878</v>
      </c>
      <c r="C423" s="26" t="s">
        <v>514</v>
      </c>
      <c r="D423" s="26">
        <v>300</v>
      </c>
      <c r="E423" s="26">
        <v>300</v>
      </c>
      <c r="F423" s="26">
        <v>300</v>
      </c>
      <c r="G423" s="26">
        <v>300</v>
      </c>
      <c r="H423" s="32">
        <f>SUM(Tabla1[[#This Row],[PRIMER TRIMESTRE]:[CUARTO TRIMESTRE]])</f>
        <v>1200</v>
      </c>
      <c r="I423" s="68">
        <v>96.62</v>
      </c>
      <c r="J423" s="43">
        <f t="shared" si="7"/>
        <v>115944</v>
      </c>
      <c r="K423" s="33"/>
      <c r="L423" s="38" t="s">
        <v>18</v>
      </c>
      <c r="M423" s="38" t="s">
        <v>544</v>
      </c>
      <c r="N423" s="34"/>
      <c r="O423" s="35"/>
      <c r="T423" s="5"/>
    </row>
    <row r="424" spans="1:20" s="24" customFormat="1" x14ac:dyDescent="0.25">
      <c r="A424" s="31" t="s">
        <v>271</v>
      </c>
      <c r="B424" s="67" t="s">
        <v>879</v>
      </c>
      <c r="C424" s="26" t="s">
        <v>514</v>
      </c>
      <c r="D424" s="26">
        <v>150</v>
      </c>
      <c r="E424" s="26">
        <v>150</v>
      </c>
      <c r="F424" s="26">
        <v>150</v>
      </c>
      <c r="G424" s="26">
        <v>150</v>
      </c>
      <c r="H424" s="32">
        <f>SUM(Tabla1[[#This Row],[PRIMER TRIMESTRE]:[CUARTO TRIMESTRE]])</f>
        <v>600</v>
      </c>
      <c r="I424" s="68">
        <v>48.3</v>
      </c>
      <c r="J424" s="43">
        <f t="shared" si="7"/>
        <v>28980</v>
      </c>
      <c r="K424" s="33"/>
      <c r="L424" s="38" t="s">
        <v>18</v>
      </c>
      <c r="M424" s="38" t="s">
        <v>544</v>
      </c>
      <c r="N424" s="34"/>
      <c r="O424" s="35"/>
      <c r="T424" s="5"/>
    </row>
    <row r="425" spans="1:20" s="24" customFormat="1" x14ac:dyDescent="0.25">
      <c r="A425" s="31" t="s">
        <v>271</v>
      </c>
      <c r="B425" s="67" t="s">
        <v>880</v>
      </c>
      <c r="C425" s="26" t="s">
        <v>514</v>
      </c>
      <c r="D425" s="26">
        <v>300</v>
      </c>
      <c r="E425" s="26">
        <v>300</v>
      </c>
      <c r="F425" s="26">
        <v>300</v>
      </c>
      <c r="G425" s="26">
        <v>300</v>
      </c>
      <c r="H425" s="32">
        <f>SUM(Tabla1[[#This Row],[PRIMER TRIMESTRE]:[CUARTO TRIMESTRE]])</f>
        <v>1200</v>
      </c>
      <c r="I425" s="68">
        <v>36</v>
      </c>
      <c r="J425" s="43">
        <f t="shared" si="7"/>
        <v>43200</v>
      </c>
      <c r="K425" s="33"/>
      <c r="L425" s="38" t="s">
        <v>18</v>
      </c>
      <c r="M425" s="38" t="s">
        <v>544</v>
      </c>
      <c r="N425" s="34"/>
      <c r="O425" s="35"/>
      <c r="T425" s="5"/>
    </row>
    <row r="426" spans="1:20" s="24" customFormat="1" x14ac:dyDescent="0.25">
      <c r="A426" s="31" t="s">
        <v>271</v>
      </c>
      <c r="B426" s="67" t="s">
        <v>881</v>
      </c>
      <c r="C426" s="26" t="s">
        <v>514</v>
      </c>
      <c r="D426" s="26">
        <v>309</v>
      </c>
      <c r="E426" s="26">
        <v>309</v>
      </c>
      <c r="F426" s="26">
        <v>309</v>
      </c>
      <c r="G426" s="26">
        <v>306</v>
      </c>
      <c r="H426" s="32">
        <f>SUM(Tabla1[[#This Row],[PRIMER TRIMESTRE]:[CUARTO TRIMESTRE]])</f>
        <v>1233</v>
      </c>
      <c r="I426" s="68">
        <v>14.2</v>
      </c>
      <c r="J426" s="43">
        <f t="shared" si="7"/>
        <v>17508.599999999999</v>
      </c>
      <c r="K426" s="33"/>
      <c r="L426" s="38" t="s">
        <v>18</v>
      </c>
      <c r="M426" s="38" t="s">
        <v>544</v>
      </c>
      <c r="N426" s="34"/>
      <c r="O426" s="35"/>
      <c r="T426" s="5"/>
    </row>
    <row r="427" spans="1:20" s="24" customFormat="1" x14ac:dyDescent="0.25">
      <c r="A427" s="31" t="s">
        <v>271</v>
      </c>
      <c r="B427" s="67" t="s">
        <v>882</v>
      </c>
      <c r="C427" s="26" t="s">
        <v>883</v>
      </c>
      <c r="D427" s="26">
        <v>90</v>
      </c>
      <c r="E427" s="26">
        <v>90</v>
      </c>
      <c r="F427" s="26">
        <v>90</v>
      </c>
      <c r="G427" s="26">
        <v>90</v>
      </c>
      <c r="H427" s="32">
        <f>SUM(Tabla1[[#This Row],[PRIMER TRIMESTRE]:[CUARTO TRIMESTRE]])</f>
        <v>360</v>
      </c>
      <c r="I427" s="68">
        <v>33.9</v>
      </c>
      <c r="J427" s="43">
        <f t="shared" si="7"/>
        <v>12204</v>
      </c>
      <c r="K427" s="33"/>
      <c r="L427" s="38" t="s">
        <v>18</v>
      </c>
      <c r="M427" s="38" t="s">
        <v>544</v>
      </c>
      <c r="N427" s="34"/>
      <c r="O427" s="35"/>
      <c r="T427" s="5"/>
    </row>
    <row r="428" spans="1:20" s="24" customFormat="1" x14ac:dyDescent="0.25">
      <c r="A428" s="31" t="s">
        <v>271</v>
      </c>
      <c r="B428" s="67" t="s">
        <v>884</v>
      </c>
      <c r="C428" s="26" t="s">
        <v>514</v>
      </c>
      <c r="D428" s="26">
        <v>150</v>
      </c>
      <c r="E428" s="26">
        <v>150</v>
      </c>
      <c r="F428" s="26">
        <v>150</v>
      </c>
      <c r="G428" s="26">
        <v>150</v>
      </c>
      <c r="H428" s="32">
        <f>SUM(Tabla1[[#This Row],[PRIMER TRIMESTRE]:[CUARTO TRIMESTRE]])</f>
        <v>600</v>
      </c>
      <c r="I428" s="68">
        <v>20</v>
      </c>
      <c r="J428" s="43">
        <f t="shared" si="7"/>
        <v>12000</v>
      </c>
      <c r="K428" s="33"/>
      <c r="L428" s="38" t="s">
        <v>18</v>
      </c>
      <c r="M428" s="38" t="s">
        <v>544</v>
      </c>
      <c r="N428" s="34"/>
      <c r="O428" s="35"/>
      <c r="T428" s="5"/>
    </row>
    <row r="429" spans="1:20" s="24" customFormat="1" x14ac:dyDescent="0.25">
      <c r="A429" s="31" t="s">
        <v>271</v>
      </c>
      <c r="B429" s="67" t="s">
        <v>885</v>
      </c>
      <c r="C429" s="26" t="s">
        <v>514</v>
      </c>
      <c r="D429" s="26">
        <v>15</v>
      </c>
      <c r="E429" s="26">
        <v>15</v>
      </c>
      <c r="F429" s="26">
        <v>15</v>
      </c>
      <c r="G429" s="26">
        <v>15</v>
      </c>
      <c r="H429" s="32">
        <f>SUM(Tabla1[[#This Row],[PRIMER TRIMESTRE]:[CUARTO TRIMESTRE]])</f>
        <v>60</v>
      </c>
      <c r="I429" s="68">
        <v>600</v>
      </c>
      <c r="J429" s="43">
        <f t="shared" si="7"/>
        <v>36000</v>
      </c>
      <c r="K429" s="33"/>
      <c r="L429" s="38" t="s">
        <v>18</v>
      </c>
      <c r="M429" s="38" t="s">
        <v>544</v>
      </c>
      <c r="N429" s="34"/>
      <c r="O429" s="35"/>
      <c r="T429" s="5"/>
    </row>
    <row r="430" spans="1:20" s="24" customFormat="1" x14ac:dyDescent="0.25">
      <c r="A430" s="31" t="s">
        <v>271</v>
      </c>
      <c r="B430" s="67" t="s">
        <v>886</v>
      </c>
      <c r="C430" s="26" t="s">
        <v>514</v>
      </c>
      <c r="D430" s="26">
        <v>60</v>
      </c>
      <c r="E430" s="26">
        <v>60</v>
      </c>
      <c r="F430" s="26">
        <v>60</v>
      </c>
      <c r="G430" s="26">
        <v>60</v>
      </c>
      <c r="H430" s="32">
        <f>SUM(Tabla1[[#This Row],[PRIMER TRIMESTRE]:[CUARTO TRIMESTRE]])</f>
        <v>240</v>
      </c>
      <c r="I430" s="68">
        <v>208</v>
      </c>
      <c r="J430" s="43">
        <f t="shared" si="7"/>
        <v>49920</v>
      </c>
      <c r="K430" s="33"/>
      <c r="L430" s="38" t="s">
        <v>18</v>
      </c>
      <c r="M430" s="38" t="s">
        <v>544</v>
      </c>
      <c r="N430" s="34"/>
      <c r="O430" s="35"/>
      <c r="T430" s="5"/>
    </row>
    <row r="431" spans="1:20" s="24" customFormat="1" x14ac:dyDescent="0.25">
      <c r="A431" s="31" t="s">
        <v>271</v>
      </c>
      <c r="B431" s="67" t="s">
        <v>887</v>
      </c>
      <c r="C431" s="26" t="s">
        <v>514</v>
      </c>
      <c r="D431" s="26">
        <v>12</v>
      </c>
      <c r="E431" s="26">
        <v>12</v>
      </c>
      <c r="F431" s="26">
        <v>12</v>
      </c>
      <c r="G431" s="26">
        <v>12</v>
      </c>
      <c r="H431" s="32">
        <f>SUM(Tabla1[[#This Row],[PRIMER TRIMESTRE]:[CUARTO TRIMESTRE]])</f>
        <v>48</v>
      </c>
      <c r="I431" s="68">
        <v>290</v>
      </c>
      <c r="J431" s="43">
        <f t="shared" si="7"/>
        <v>13920</v>
      </c>
      <c r="K431" s="33"/>
      <c r="L431" s="38" t="s">
        <v>18</v>
      </c>
      <c r="M431" s="38" t="s">
        <v>544</v>
      </c>
      <c r="N431" s="34"/>
      <c r="O431" s="35"/>
      <c r="T431" s="5"/>
    </row>
    <row r="432" spans="1:20" s="24" customFormat="1" x14ac:dyDescent="0.25">
      <c r="A432" s="31" t="s">
        <v>271</v>
      </c>
      <c r="B432" s="67" t="s">
        <v>888</v>
      </c>
      <c r="C432" s="26" t="s">
        <v>514</v>
      </c>
      <c r="D432" s="26">
        <v>9</v>
      </c>
      <c r="E432" s="26">
        <v>9</v>
      </c>
      <c r="F432" s="26">
        <v>9</v>
      </c>
      <c r="G432" s="26">
        <v>9</v>
      </c>
      <c r="H432" s="32">
        <f>SUM(Tabla1[[#This Row],[PRIMER TRIMESTRE]:[CUARTO TRIMESTRE]])</f>
        <v>36</v>
      </c>
      <c r="I432" s="68">
        <v>150</v>
      </c>
      <c r="J432" s="43">
        <f t="shared" si="7"/>
        <v>5400</v>
      </c>
      <c r="K432" s="33"/>
      <c r="L432" s="38" t="s">
        <v>18</v>
      </c>
      <c r="M432" s="38" t="s">
        <v>544</v>
      </c>
      <c r="N432" s="34"/>
      <c r="O432" s="35"/>
      <c r="T432" s="5"/>
    </row>
    <row r="433" spans="1:20" s="24" customFormat="1" x14ac:dyDescent="0.25">
      <c r="A433" s="31" t="s">
        <v>271</v>
      </c>
      <c r="B433" s="67" t="s">
        <v>889</v>
      </c>
      <c r="C433" s="26" t="s">
        <v>514</v>
      </c>
      <c r="D433" s="26">
        <v>300</v>
      </c>
      <c r="E433" s="26">
        <v>300</v>
      </c>
      <c r="F433" s="26">
        <v>300</v>
      </c>
      <c r="G433" s="26">
        <v>300</v>
      </c>
      <c r="H433" s="32">
        <f>SUM(Tabla1[[#This Row],[PRIMER TRIMESTRE]:[CUARTO TRIMESTRE]])</f>
        <v>1200</v>
      </c>
      <c r="I433" s="68">
        <v>14</v>
      </c>
      <c r="J433" s="43">
        <f t="shared" si="7"/>
        <v>16800</v>
      </c>
      <c r="K433" s="33"/>
      <c r="L433" s="38" t="s">
        <v>18</v>
      </c>
      <c r="M433" s="38" t="s">
        <v>544</v>
      </c>
      <c r="N433" s="34"/>
      <c r="O433" s="35"/>
      <c r="T433" s="5"/>
    </row>
    <row r="434" spans="1:20" s="24" customFormat="1" x14ac:dyDescent="0.25">
      <c r="A434" s="31" t="s">
        <v>271</v>
      </c>
      <c r="B434" s="67" t="s">
        <v>890</v>
      </c>
      <c r="C434" s="26" t="s">
        <v>514</v>
      </c>
      <c r="D434" s="26">
        <v>30</v>
      </c>
      <c r="E434" s="26">
        <v>30</v>
      </c>
      <c r="F434" s="26">
        <v>30</v>
      </c>
      <c r="G434" s="26">
        <v>30</v>
      </c>
      <c r="H434" s="32">
        <f>SUM(Tabla1[[#This Row],[PRIMER TRIMESTRE]:[CUARTO TRIMESTRE]])</f>
        <v>120</v>
      </c>
      <c r="I434" s="68">
        <v>71</v>
      </c>
      <c r="J434" s="43">
        <f t="shared" si="7"/>
        <v>8520</v>
      </c>
      <c r="K434" s="33"/>
      <c r="L434" s="38" t="s">
        <v>18</v>
      </c>
      <c r="M434" s="38" t="s">
        <v>544</v>
      </c>
      <c r="N434" s="34"/>
      <c r="O434" s="35"/>
      <c r="T434" s="5"/>
    </row>
    <row r="435" spans="1:20" s="24" customFormat="1" x14ac:dyDescent="0.25">
      <c r="A435" s="31" t="s">
        <v>271</v>
      </c>
      <c r="B435" s="67" t="s">
        <v>891</v>
      </c>
      <c r="C435" s="26" t="s">
        <v>730</v>
      </c>
      <c r="D435" s="26">
        <v>800</v>
      </c>
      <c r="E435" s="26">
        <v>800</v>
      </c>
      <c r="F435" s="26">
        <v>800</v>
      </c>
      <c r="G435" s="26">
        <v>800</v>
      </c>
      <c r="H435" s="32">
        <f>SUM(Tabla1[[#This Row],[PRIMER TRIMESTRE]:[CUARTO TRIMESTRE]])</f>
        <v>3200</v>
      </c>
      <c r="I435" s="68">
        <v>415.26</v>
      </c>
      <c r="J435" s="43">
        <f t="shared" si="7"/>
        <v>1328832</v>
      </c>
      <c r="K435" s="33"/>
      <c r="L435" s="38" t="s">
        <v>20</v>
      </c>
      <c r="M435" s="38" t="s">
        <v>544</v>
      </c>
      <c r="N435" s="34"/>
      <c r="O435" s="35"/>
      <c r="T435" s="5"/>
    </row>
    <row r="436" spans="1:20" s="24" customFormat="1" x14ac:dyDescent="0.25">
      <c r="A436" s="31" t="s">
        <v>271</v>
      </c>
      <c r="B436" s="67" t="s">
        <v>892</v>
      </c>
      <c r="C436" s="26" t="s">
        <v>514</v>
      </c>
      <c r="D436" s="26">
        <v>150</v>
      </c>
      <c r="E436" s="26">
        <v>150</v>
      </c>
      <c r="F436" s="26">
        <v>150</v>
      </c>
      <c r="G436" s="26">
        <v>150</v>
      </c>
      <c r="H436" s="32">
        <f>SUM(Tabla1[[#This Row],[PRIMER TRIMESTRE]:[CUARTO TRIMESTRE]])</f>
        <v>600</v>
      </c>
      <c r="I436" s="68">
        <v>75</v>
      </c>
      <c r="J436" s="43">
        <f t="shared" si="7"/>
        <v>45000</v>
      </c>
      <c r="K436" s="33"/>
      <c r="L436" s="38" t="s">
        <v>18</v>
      </c>
      <c r="M436" s="38" t="s">
        <v>544</v>
      </c>
      <c r="N436" s="34"/>
      <c r="O436" s="35"/>
      <c r="T436" s="5"/>
    </row>
    <row r="437" spans="1:20" s="24" customFormat="1" x14ac:dyDescent="0.25">
      <c r="A437" s="31" t="s">
        <v>271</v>
      </c>
      <c r="B437" s="67" t="s">
        <v>893</v>
      </c>
      <c r="C437" s="26" t="s">
        <v>894</v>
      </c>
      <c r="D437" s="26">
        <v>90</v>
      </c>
      <c r="E437" s="26">
        <v>90</v>
      </c>
      <c r="F437" s="26">
        <v>90</v>
      </c>
      <c r="G437" s="26">
        <v>90</v>
      </c>
      <c r="H437" s="32">
        <f>SUM(Tabla1[[#This Row],[PRIMER TRIMESTRE]:[CUARTO TRIMESTRE]])</f>
        <v>360</v>
      </c>
      <c r="I437" s="68">
        <v>49.2</v>
      </c>
      <c r="J437" s="43">
        <f t="shared" si="7"/>
        <v>17712</v>
      </c>
      <c r="K437" s="33"/>
      <c r="L437" s="38" t="s">
        <v>18</v>
      </c>
      <c r="M437" s="38" t="s">
        <v>544</v>
      </c>
      <c r="N437" s="34"/>
      <c r="O437" s="35"/>
      <c r="T437" s="5"/>
    </row>
    <row r="438" spans="1:20" s="24" customFormat="1" x14ac:dyDescent="0.25">
      <c r="A438" s="31" t="s">
        <v>271</v>
      </c>
      <c r="B438" s="67" t="s">
        <v>895</v>
      </c>
      <c r="C438" s="26" t="s">
        <v>896</v>
      </c>
      <c r="D438" s="26">
        <v>240</v>
      </c>
      <c r="E438" s="26">
        <v>240</v>
      </c>
      <c r="F438" s="26">
        <v>240</v>
      </c>
      <c r="G438" s="26">
        <v>240</v>
      </c>
      <c r="H438" s="32">
        <f>SUM(Tabla1[[#This Row],[PRIMER TRIMESTRE]:[CUARTO TRIMESTRE]])</f>
        <v>960</v>
      </c>
      <c r="I438" s="68">
        <v>66</v>
      </c>
      <c r="J438" s="43">
        <f t="shared" si="7"/>
        <v>63360</v>
      </c>
      <c r="K438" s="33"/>
      <c r="L438" s="38" t="s">
        <v>18</v>
      </c>
      <c r="M438" s="38" t="s">
        <v>544</v>
      </c>
      <c r="N438" s="34"/>
      <c r="O438" s="35"/>
      <c r="T438" s="5"/>
    </row>
    <row r="439" spans="1:20" s="24" customFormat="1" x14ac:dyDescent="0.25">
      <c r="A439" s="31" t="s">
        <v>271</v>
      </c>
      <c r="B439" s="67" t="s">
        <v>897</v>
      </c>
      <c r="C439" s="26" t="s">
        <v>514</v>
      </c>
      <c r="D439" s="26">
        <v>150</v>
      </c>
      <c r="E439" s="26">
        <v>150</v>
      </c>
      <c r="F439" s="26">
        <v>150</v>
      </c>
      <c r="G439" s="26">
        <v>150</v>
      </c>
      <c r="H439" s="32">
        <f>SUM(Tabla1[[#This Row],[PRIMER TRIMESTRE]:[CUARTO TRIMESTRE]])</f>
        <v>600</v>
      </c>
      <c r="I439" s="68">
        <v>591.52</v>
      </c>
      <c r="J439" s="43">
        <f t="shared" si="7"/>
        <v>354912</v>
      </c>
      <c r="K439" s="33"/>
      <c r="L439" s="38" t="s">
        <v>17</v>
      </c>
      <c r="M439" s="38" t="s">
        <v>544</v>
      </c>
      <c r="N439" s="34"/>
      <c r="O439" s="35"/>
      <c r="T439" s="5"/>
    </row>
    <row r="440" spans="1:20" s="24" customFormat="1" x14ac:dyDescent="0.25">
      <c r="A440" s="31" t="s">
        <v>271</v>
      </c>
      <c r="B440" s="67" t="s">
        <v>898</v>
      </c>
      <c r="C440" s="26" t="s">
        <v>514</v>
      </c>
      <c r="D440" s="26">
        <v>150</v>
      </c>
      <c r="E440" s="26">
        <v>150</v>
      </c>
      <c r="F440" s="26">
        <v>150</v>
      </c>
      <c r="G440" s="26">
        <v>150</v>
      </c>
      <c r="H440" s="32">
        <f>SUM(Tabla1[[#This Row],[PRIMER TRIMESTRE]:[CUARTO TRIMESTRE]])</f>
        <v>600</v>
      </c>
      <c r="I440" s="68">
        <v>75.180000000000007</v>
      </c>
      <c r="J440" s="43">
        <f t="shared" si="7"/>
        <v>45108.000000000007</v>
      </c>
      <c r="K440" s="33"/>
      <c r="L440" s="38" t="s">
        <v>18</v>
      </c>
      <c r="M440" s="38" t="s">
        <v>544</v>
      </c>
      <c r="N440" s="34"/>
      <c r="O440" s="35"/>
      <c r="T440" s="5"/>
    </row>
    <row r="441" spans="1:20" s="24" customFormat="1" x14ac:dyDescent="0.25">
      <c r="A441" s="31" t="s">
        <v>271</v>
      </c>
      <c r="B441" s="67" t="s">
        <v>899</v>
      </c>
      <c r="C441" s="26" t="s">
        <v>514</v>
      </c>
      <c r="D441" s="26">
        <v>200</v>
      </c>
      <c r="E441" s="26">
        <v>200</v>
      </c>
      <c r="F441" s="26">
        <v>200</v>
      </c>
      <c r="G441" s="26">
        <v>200</v>
      </c>
      <c r="H441" s="32">
        <f>SUM(Tabla1[[#This Row],[PRIMER TRIMESTRE]:[CUARTO TRIMESTRE]])</f>
        <v>800</v>
      </c>
      <c r="I441" s="68">
        <v>92.4</v>
      </c>
      <c r="J441" s="43">
        <f t="shared" si="7"/>
        <v>73920</v>
      </c>
      <c r="K441" s="33"/>
      <c r="L441" s="38" t="s">
        <v>18</v>
      </c>
      <c r="M441" s="38" t="s">
        <v>544</v>
      </c>
      <c r="N441" s="34"/>
      <c r="O441" s="35"/>
      <c r="T441" s="5"/>
    </row>
    <row r="442" spans="1:20" s="24" customFormat="1" x14ac:dyDescent="0.25">
      <c r="A442" s="31" t="s">
        <v>271</v>
      </c>
      <c r="B442" s="67" t="s">
        <v>900</v>
      </c>
      <c r="C442" s="26" t="s">
        <v>514</v>
      </c>
      <c r="D442" s="26">
        <v>150</v>
      </c>
      <c r="E442" s="26">
        <v>150</v>
      </c>
      <c r="F442" s="26">
        <v>150</v>
      </c>
      <c r="G442" s="26">
        <v>150</v>
      </c>
      <c r="H442" s="32">
        <f>SUM(Tabla1[[#This Row],[PRIMER TRIMESTRE]:[CUARTO TRIMESTRE]])</f>
        <v>600</v>
      </c>
      <c r="I442" s="68">
        <v>157.32</v>
      </c>
      <c r="J442" s="43">
        <f t="shared" si="7"/>
        <v>94392</v>
      </c>
      <c r="K442" s="33"/>
      <c r="L442" s="38" t="s">
        <v>18</v>
      </c>
      <c r="M442" s="38" t="s">
        <v>544</v>
      </c>
      <c r="N442" s="34"/>
      <c r="O442" s="35"/>
      <c r="T442" s="5"/>
    </row>
    <row r="443" spans="1:20" s="24" customFormat="1" x14ac:dyDescent="0.25">
      <c r="A443" s="31" t="s">
        <v>271</v>
      </c>
      <c r="B443" s="67" t="s">
        <v>901</v>
      </c>
      <c r="C443" s="26" t="s">
        <v>514</v>
      </c>
      <c r="D443" s="26">
        <v>10</v>
      </c>
      <c r="E443" s="26">
        <v>10</v>
      </c>
      <c r="F443" s="26">
        <v>10</v>
      </c>
      <c r="G443" s="26">
        <v>10</v>
      </c>
      <c r="H443" s="32">
        <f>SUM(Tabla1[[#This Row],[PRIMER TRIMESTRE]:[CUARTO TRIMESTRE]])</f>
        <v>40</v>
      </c>
      <c r="I443" s="68">
        <v>12480</v>
      </c>
      <c r="J443" s="43">
        <f t="shared" si="7"/>
        <v>499200</v>
      </c>
      <c r="K443" s="33"/>
      <c r="L443" s="38" t="s">
        <v>17</v>
      </c>
      <c r="M443" s="38" t="s">
        <v>544</v>
      </c>
      <c r="N443" s="34"/>
      <c r="O443" s="35"/>
      <c r="T443" s="5"/>
    </row>
    <row r="444" spans="1:20" s="24" customFormat="1" x14ac:dyDescent="0.25">
      <c r="A444" s="31" t="s">
        <v>271</v>
      </c>
      <c r="B444" s="67" t="s">
        <v>902</v>
      </c>
      <c r="C444" s="26" t="s">
        <v>730</v>
      </c>
      <c r="D444" s="26">
        <v>60</v>
      </c>
      <c r="E444" s="26">
        <v>60</v>
      </c>
      <c r="F444" s="26">
        <v>60</v>
      </c>
      <c r="G444" s="26">
        <v>60</v>
      </c>
      <c r="H444" s="32">
        <f>SUM(Tabla1[[#This Row],[PRIMER TRIMESTRE]:[CUARTO TRIMESTRE]])</f>
        <v>240</v>
      </c>
      <c r="I444" s="68">
        <v>50</v>
      </c>
      <c r="J444" s="43">
        <f t="shared" si="7"/>
        <v>12000</v>
      </c>
      <c r="K444" s="33"/>
      <c r="L444" s="38" t="s">
        <v>18</v>
      </c>
      <c r="M444" s="38" t="s">
        <v>544</v>
      </c>
      <c r="N444" s="34"/>
      <c r="O444" s="35"/>
      <c r="T444" s="5"/>
    </row>
    <row r="445" spans="1:20" s="24" customFormat="1" x14ac:dyDescent="0.25">
      <c r="A445" s="31" t="s">
        <v>271</v>
      </c>
      <c r="B445" s="67" t="s">
        <v>903</v>
      </c>
      <c r="C445" s="26" t="s">
        <v>894</v>
      </c>
      <c r="D445" s="26">
        <v>300</v>
      </c>
      <c r="E445" s="26">
        <v>300</v>
      </c>
      <c r="F445" s="26">
        <v>300</v>
      </c>
      <c r="G445" s="26">
        <v>300</v>
      </c>
      <c r="H445" s="32">
        <f>SUM(Tabla1[[#This Row],[PRIMER TRIMESTRE]:[CUARTO TRIMESTRE]])</f>
        <v>1200</v>
      </c>
      <c r="I445" s="68">
        <v>260</v>
      </c>
      <c r="J445" s="43">
        <f t="shared" si="7"/>
        <v>312000</v>
      </c>
      <c r="K445" s="33"/>
      <c r="L445" s="38" t="s">
        <v>17</v>
      </c>
      <c r="M445" s="38" t="s">
        <v>544</v>
      </c>
      <c r="N445" s="34"/>
      <c r="O445" s="35"/>
      <c r="T445" s="5"/>
    </row>
    <row r="446" spans="1:20" s="24" customFormat="1" x14ac:dyDescent="0.25">
      <c r="A446" s="31" t="s">
        <v>271</v>
      </c>
      <c r="B446" s="67" t="s">
        <v>904</v>
      </c>
      <c r="C446" s="26" t="s">
        <v>894</v>
      </c>
      <c r="D446" s="26">
        <v>300</v>
      </c>
      <c r="E446" s="26">
        <v>300</v>
      </c>
      <c r="F446" s="26">
        <v>300</v>
      </c>
      <c r="G446" s="26">
        <v>300</v>
      </c>
      <c r="H446" s="32">
        <f>SUM(Tabla1[[#This Row],[PRIMER TRIMESTRE]:[CUARTO TRIMESTRE]])</f>
        <v>1200</v>
      </c>
      <c r="I446" s="68">
        <v>355</v>
      </c>
      <c r="J446" s="43">
        <f t="shared" si="7"/>
        <v>426000</v>
      </c>
      <c r="K446" s="33"/>
      <c r="L446" s="38" t="s">
        <v>17</v>
      </c>
      <c r="M446" s="38" t="s">
        <v>544</v>
      </c>
      <c r="N446" s="34"/>
      <c r="O446" s="35"/>
      <c r="T446" s="5"/>
    </row>
    <row r="447" spans="1:20" s="24" customFormat="1" x14ac:dyDescent="0.25">
      <c r="A447" s="31" t="s">
        <v>271</v>
      </c>
      <c r="B447" s="67" t="s">
        <v>905</v>
      </c>
      <c r="C447" s="26" t="s">
        <v>514</v>
      </c>
      <c r="D447" s="26">
        <v>150</v>
      </c>
      <c r="E447" s="26">
        <v>150</v>
      </c>
      <c r="F447" s="26">
        <v>150</v>
      </c>
      <c r="G447" s="26">
        <v>150</v>
      </c>
      <c r="H447" s="32">
        <f>SUM(Tabla1[[#This Row],[PRIMER TRIMESTRE]:[CUARTO TRIMESTRE]])</f>
        <v>600</v>
      </c>
      <c r="I447" s="68">
        <v>13.56</v>
      </c>
      <c r="J447" s="43">
        <f t="shared" si="7"/>
        <v>8136</v>
      </c>
      <c r="K447" s="33"/>
      <c r="L447" s="38" t="s">
        <v>18</v>
      </c>
      <c r="M447" s="38" t="s">
        <v>544</v>
      </c>
      <c r="N447" s="34"/>
      <c r="O447" s="35"/>
      <c r="T447" s="5"/>
    </row>
    <row r="448" spans="1:20" s="24" customFormat="1" x14ac:dyDescent="0.25">
      <c r="A448" s="31" t="s">
        <v>271</v>
      </c>
      <c r="B448" s="67" t="s">
        <v>906</v>
      </c>
      <c r="C448" s="26" t="s">
        <v>514</v>
      </c>
      <c r="D448" s="26">
        <v>90</v>
      </c>
      <c r="E448" s="26">
        <v>90</v>
      </c>
      <c r="F448" s="26">
        <v>90</v>
      </c>
      <c r="G448" s="26">
        <v>90</v>
      </c>
      <c r="H448" s="32">
        <f>SUM(Tabla1[[#This Row],[PRIMER TRIMESTRE]:[CUARTO TRIMESTRE]])</f>
        <v>360</v>
      </c>
      <c r="I448" s="68">
        <v>60</v>
      </c>
      <c r="J448" s="43">
        <f t="shared" si="7"/>
        <v>21600</v>
      </c>
      <c r="K448" s="33"/>
      <c r="L448" s="38" t="s">
        <v>18</v>
      </c>
      <c r="M448" s="38" t="s">
        <v>544</v>
      </c>
      <c r="N448" s="34"/>
      <c r="O448" s="35"/>
      <c r="T448" s="5"/>
    </row>
    <row r="449" spans="1:20" s="24" customFormat="1" x14ac:dyDescent="0.25">
      <c r="A449" s="31" t="s">
        <v>271</v>
      </c>
      <c r="B449" s="67" t="s">
        <v>907</v>
      </c>
      <c r="C449" s="26" t="s">
        <v>894</v>
      </c>
      <c r="D449" s="26">
        <v>1800</v>
      </c>
      <c r="E449" s="26">
        <v>1800</v>
      </c>
      <c r="F449" s="26">
        <v>1800</v>
      </c>
      <c r="G449" s="26">
        <v>1800</v>
      </c>
      <c r="H449" s="32">
        <f>SUM(Tabla1[[#This Row],[PRIMER TRIMESTRE]:[CUARTO TRIMESTRE]])</f>
        <v>7200</v>
      </c>
      <c r="I449" s="68">
        <v>258.60000000000002</v>
      </c>
      <c r="J449" s="43">
        <f t="shared" si="7"/>
        <v>1861920.0000000002</v>
      </c>
      <c r="K449" s="33"/>
      <c r="L449" s="38" t="s">
        <v>20</v>
      </c>
      <c r="M449" s="38" t="s">
        <v>544</v>
      </c>
      <c r="N449" s="34"/>
      <c r="O449" s="35"/>
      <c r="T449" s="5"/>
    </row>
    <row r="450" spans="1:20" s="24" customFormat="1" x14ac:dyDescent="0.25">
      <c r="A450" s="31" t="s">
        <v>271</v>
      </c>
      <c r="B450" s="67" t="s">
        <v>908</v>
      </c>
      <c r="C450" s="26" t="s">
        <v>894</v>
      </c>
      <c r="D450" s="26">
        <v>60</v>
      </c>
      <c r="E450" s="26">
        <v>60</v>
      </c>
      <c r="F450" s="26">
        <v>60</v>
      </c>
      <c r="G450" s="26">
        <v>60</v>
      </c>
      <c r="H450" s="32">
        <f>SUM(Tabla1[[#This Row],[PRIMER TRIMESTRE]:[CUARTO TRIMESTRE]])</f>
        <v>240</v>
      </c>
      <c r="I450" s="68">
        <v>333</v>
      </c>
      <c r="J450" s="43">
        <f t="shared" si="7"/>
        <v>79920</v>
      </c>
      <c r="K450" s="33"/>
      <c r="L450" s="38" t="s">
        <v>18</v>
      </c>
      <c r="M450" s="38" t="s">
        <v>544</v>
      </c>
      <c r="N450" s="34"/>
      <c r="O450" s="35"/>
      <c r="T450" s="5"/>
    </row>
    <row r="451" spans="1:20" s="24" customFormat="1" x14ac:dyDescent="0.25">
      <c r="A451" s="31" t="s">
        <v>271</v>
      </c>
      <c r="B451" s="67" t="s">
        <v>909</v>
      </c>
      <c r="C451" s="26" t="s">
        <v>894</v>
      </c>
      <c r="D451" s="26">
        <v>1200</v>
      </c>
      <c r="E451" s="26">
        <v>1200</v>
      </c>
      <c r="F451" s="26">
        <v>1200</v>
      </c>
      <c r="G451" s="26">
        <v>1200</v>
      </c>
      <c r="H451" s="32">
        <f>SUM(Tabla1[[#This Row],[PRIMER TRIMESTRE]:[CUARTO TRIMESTRE]])</f>
        <v>4800</v>
      </c>
      <c r="I451" s="68">
        <v>15.8</v>
      </c>
      <c r="J451" s="43">
        <f t="shared" si="7"/>
        <v>75840</v>
      </c>
      <c r="K451" s="33"/>
      <c r="L451" s="38" t="s">
        <v>18</v>
      </c>
      <c r="M451" s="38" t="s">
        <v>544</v>
      </c>
      <c r="N451" s="34"/>
      <c r="O451" s="35"/>
      <c r="T451" s="5"/>
    </row>
    <row r="452" spans="1:20" s="24" customFormat="1" x14ac:dyDescent="0.25">
      <c r="A452" s="31" t="s">
        <v>271</v>
      </c>
      <c r="B452" s="67" t="s">
        <v>910</v>
      </c>
      <c r="C452" s="26" t="s">
        <v>514</v>
      </c>
      <c r="D452" s="26">
        <v>150</v>
      </c>
      <c r="E452" s="26">
        <v>150</v>
      </c>
      <c r="F452" s="26">
        <v>150</v>
      </c>
      <c r="G452" s="26">
        <v>150</v>
      </c>
      <c r="H452" s="32">
        <f>SUM(Tabla1[[#This Row],[PRIMER TRIMESTRE]:[CUARTO TRIMESTRE]])</f>
        <v>600</v>
      </c>
      <c r="I452" s="68">
        <v>1800</v>
      </c>
      <c r="J452" s="43">
        <f t="shared" si="7"/>
        <v>1080000</v>
      </c>
      <c r="K452" s="33"/>
      <c r="L452" s="38" t="s">
        <v>17</v>
      </c>
      <c r="M452" s="38" t="s">
        <v>544</v>
      </c>
      <c r="N452" s="34"/>
      <c r="O452" s="35"/>
      <c r="T452" s="5"/>
    </row>
    <row r="453" spans="1:20" s="24" customFormat="1" x14ac:dyDescent="0.25">
      <c r="A453" s="31" t="s">
        <v>271</v>
      </c>
      <c r="B453" s="67" t="s">
        <v>911</v>
      </c>
      <c r="C453" s="26" t="s">
        <v>894</v>
      </c>
      <c r="D453" s="26">
        <v>90</v>
      </c>
      <c r="E453" s="26">
        <v>90</v>
      </c>
      <c r="F453" s="26">
        <v>90</v>
      </c>
      <c r="G453" s="26">
        <v>90</v>
      </c>
      <c r="H453" s="32">
        <f>SUM(Tabla1[[#This Row],[PRIMER TRIMESTRE]:[CUARTO TRIMESTRE]])</f>
        <v>360</v>
      </c>
      <c r="I453" s="68">
        <v>580</v>
      </c>
      <c r="J453" s="43">
        <f t="shared" si="7"/>
        <v>208800</v>
      </c>
      <c r="K453" s="33"/>
      <c r="L453" s="38" t="s">
        <v>17</v>
      </c>
      <c r="M453" s="38" t="s">
        <v>544</v>
      </c>
      <c r="N453" s="34"/>
      <c r="O453" s="35"/>
      <c r="T453" s="5"/>
    </row>
    <row r="454" spans="1:20" s="24" customFormat="1" x14ac:dyDescent="0.25">
      <c r="A454" s="31" t="s">
        <v>271</v>
      </c>
      <c r="B454" s="67" t="s">
        <v>912</v>
      </c>
      <c r="C454" s="26" t="s">
        <v>514</v>
      </c>
      <c r="D454" s="26">
        <v>900</v>
      </c>
      <c r="E454" s="26">
        <v>900</v>
      </c>
      <c r="F454" s="26">
        <v>900</v>
      </c>
      <c r="G454" s="26">
        <v>900</v>
      </c>
      <c r="H454" s="32">
        <f>SUM(Tabla1[[#This Row],[PRIMER TRIMESTRE]:[CUARTO TRIMESTRE]])</f>
        <v>3600</v>
      </c>
      <c r="I454" s="68">
        <v>142.69</v>
      </c>
      <c r="J454" s="43">
        <f t="shared" si="7"/>
        <v>513684</v>
      </c>
      <c r="K454" s="33"/>
      <c r="L454" s="38" t="s">
        <v>17</v>
      </c>
      <c r="M454" s="38" t="s">
        <v>544</v>
      </c>
      <c r="N454" s="34"/>
      <c r="O454" s="35"/>
      <c r="T454" s="5"/>
    </row>
    <row r="455" spans="1:20" s="24" customFormat="1" x14ac:dyDescent="0.25">
      <c r="A455" s="31" t="s">
        <v>271</v>
      </c>
      <c r="B455" s="67" t="s">
        <v>913</v>
      </c>
      <c r="C455" s="26" t="s">
        <v>514</v>
      </c>
      <c r="D455" s="26">
        <v>300</v>
      </c>
      <c r="E455" s="26">
        <v>300</v>
      </c>
      <c r="F455" s="26">
        <v>300</v>
      </c>
      <c r="G455" s="26">
        <v>300</v>
      </c>
      <c r="H455" s="32">
        <f>SUM(Tabla1[[#This Row],[PRIMER TRIMESTRE]:[CUARTO TRIMESTRE]])</f>
        <v>1200</v>
      </c>
      <c r="I455" s="68">
        <v>652</v>
      </c>
      <c r="J455" s="43">
        <f t="shared" si="7"/>
        <v>782400</v>
      </c>
      <c r="K455" s="33"/>
      <c r="L455" s="38" t="s">
        <v>18</v>
      </c>
      <c r="M455" s="38" t="s">
        <v>544</v>
      </c>
      <c r="N455" s="34"/>
      <c r="O455" s="35"/>
      <c r="T455" s="5"/>
    </row>
    <row r="456" spans="1:20" s="24" customFormat="1" x14ac:dyDescent="0.25">
      <c r="A456" s="31" t="s">
        <v>271</v>
      </c>
      <c r="B456" s="67" t="s">
        <v>914</v>
      </c>
      <c r="C456" s="26" t="s">
        <v>896</v>
      </c>
      <c r="D456" s="26">
        <v>60</v>
      </c>
      <c r="E456" s="26">
        <v>60</v>
      </c>
      <c r="F456" s="26">
        <v>60</v>
      </c>
      <c r="G456" s="26">
        <v>60</v>
      </c>
      <c r="H456" s="32">
        <f>SUM(Tabla1[[#This Row],[PRIMER TRIMESTRE]:[CUARTO TRIMESTRE]])</f>
        <v>240</v>
      </c>
      <c r="I456" s="68">
        <v>294.92</v>
      </c>
      <c r="J456" s="43">
        <f t="shared" si="7"/>
        <v>70780.800000000003</v>
      </c>
      <c r="K456" s="33"/>
      <c r="L456" s="38" t="s">
        <v>18</v>
      </c>
      <c r="M456" s="38" t="s">
        <v>544</v>
      </c>
      <c r="N456" s="34"/>
      <c r="O456" s="35"/>
      <c r="T456" s="5"/>
    </row>
    <row r="457" spans="1:20" s="24" customFormat="1" x14ac:dyDescent="0.25">
      <c r="A457" s="31" t="s">
        <v>271</v>
      </c>
      <c r="B457" s="67" t="s">
        <v>915</v>
      </c>
      <c r="C457" s="26" t="s">
        <v>514</v>
      </c>
      <c r="D457" s="26">
        <v>60</v>
      </c>
      <c r="E457" s="26">
        <v>60</v>
      </c>
      <c r="F457" s="26">
        <v>60</v>
      </c>
      <c r="G457" s="26">
        <v>60</v>
      </c>
      <c r="H457" s="32">
        <f>SUM(Tabla1[[#This Row],[PRIMER TRIMESTRE]:[CUARTO TRIMESTRE]])</f>
        <v>240</v>
      </c>
      <c r="I457" s="68">
        <v>140</v>
      </c>
      <c r="J457" s="43">
        <f t="shared" si="7"/>
        <v>33600</v>
      </c>
      <c r="K457" s="33"/>
      <c r="L457" s="38" t="s">
        <v>18</v>
      </c>
      <c r="M457" s="38" t="s">
        <v>544</v>
      </c>
      <c r="N457" s="34"/>
      <c r="O457" s="35"/>
      <c r="T457" s="5"/>
    </row>
    <row r="458" spans="1:20" s="24" customFormat="1" x14ac:dyDescent="0.25">
      <c r="A458" s="31" t="s">
        <v>271</v>
      </c>
      <c r="B458" s="67" t="s">
        <v>916</v>
      </c>
      <c r="C458" s="26" t="s">
        <v>514</v>
      </c>
      <c r="D458" s="26">
        <v>60</v>
      </c>
      <c r="E458" s="26">
        <v>60</v>
      </c>
      <c r="F458" s="26">
        <v>60</v>
      </c>
      <c r="G458" s="26">
        <v>60</v>
      </c>
      <c r="H458" s="32">
        <f>SUM(Tabla1[[#This Row],[PRIMER TRIMESTRE]:[CUARTO TRIMESTRE]])</f>
        <v>240</v>
      </c>
      <c r="I458" s="68">
        <v>140</v>
      </c>
      <c r="J458" s="43">
        <f t="shared" si="7"/>
        <v>33600</v>
      </c>
      <c r="K458" s="33"/>
      <c r="L458" s="38" t="s">
        <v>18</v>
      </c>
      <c r="M458" s="38" t="s">
        <v>544</v>
      </c>
      <c r="N458" s="34"/>
      <c r="O458" s="35"/>
      <c r="T458" s="5"/>
    </row>
    <row r="459" spans="1:20" s="24" customFormat="1" x14ac:dyDescent="0.25">
      <c r="A459" s="31" t="s">
        <v>271</v>
      </c>
      <c r="B459" s="67" t="s">
        <v>917</v>
      </c>
      <c r="C459" s="26" t="s">
        <v>514</v>
      </c>
      <c r="D459" s="26">
        <v>30</v>
      </c>
      <c r="E459" s="26">
        <v>30</v>
      </c>
      <c r="F459" s="26">
        <v>30</v>
      </c>
      <c r="G459" s="26">
        <v>30</v>
      </c>
      <c r="H459" s="32">
        <f>SUM(Tabla1[[#This Row],[PRIMER TRIMESTRE]:[CUARTO TRIMESTRE]])</f>
        <v>120</v>
      </c>
      <c r="I459" s="68">
        <v>70</v>
      </c>
      <c r="J459" s="43">
        <f t="shared" si="7"/>
        <v>8400</v>
      </c>
      <c r="K459" s="33"/>
      <c r="L459" s="38" t="s">
        <v>18</v>
      </c>
      <c r="M459" s="38" t="s">
        <v>544</v>
      </c>
      <c r="N459" s="34"/>
      <c r="O459" s="35"/>
      <c r="T459" s="5"/>
    </row>
    <row r="460" spans="1:20" s="24" customFormat="1" x14ac:dyDescent="0.25">
      <c r="A460" s="31" t="s">
        <v>271</v>
      </c>
      <c r="B460" s="67" t="s">
        <v>918</v>
      </c>
      <c r="C460" s="26" t="s">
        <v>514</v>
      </c>
      <c r="D460" s="26">
        <v>180</v>
      </c>
      <c r="E460" s="26">
        <v>180</v>
      </c>
      <c r="F460" s="26">
        <v>180</v>
      </c>
      <c r="G460" s="26">
        <v>180</v>
      </c>
      <c r="H460" s="32">
        <f>SUM(Tabla1[[#This Row],[PRIMER TRIMESTRE]:[CUARTO TRIMESTRE]])</f>
        <v>720</v>
      </c>
      <c r="I460" s="68">
        <v>37</v>
      </c>
      <c r="J460" s="43">
        <f t="shared" si="7"/>
        <v>26640</v>
      </c>
      <c r="K460" s="33"/>
      <c r="L460" s="38" t="s">
        <v>18</v>
      </c>
      <c r="M460" s="38" t="s">
        <v>544</v>
      </c>
      <c r="N460" s="34"/>
      <c r="O460" s="35"/>
      <c r="T460" s="5"/>
    </row>
    <row r="461" spans="1:20" s="24" customFormat="1" x14ac:dyDescent="0.25">
      <c r="A461" s="31" t="s">
        <v>271</v>
      </c>
      <c r="B461" s="67" t="s">
        <v>919</v>
      </c>
      <c r="C461" s="26" t="s">
        <v>514</v>
      </c>
      <c r="D461" s="26">
        <v>20</v>
      </c>
      <c r="E461" s="26">
        <v>20</v>
      </c>
      <c r="F461" s="26">
        <v>20</v>
      </c>
      <c r="G461" s="26">
        <v>20</v>
      </c>
      <c r="H461" s="32">
        <f>SUM(Tabla1[[#This Row],[PRIMER TRIMESTRE]:[CUARTO TRIMESTRE]])</f>
        <v>80</v>
      </c>
      <c r="I461" s="68">
        <v>22.2</v>
      </c>
      <c r="J461" s="43">
        <f t="shared" si="7"/>
        <v>1776</v>
      </c>
      <c r="K461" s="33"/>
      <c r="L461" s="38" t="s">
        <v>18</v>
      </c>
      <c r="M461" s="38" t="s">
        <v>544</v>
      </c>
      <c r="N461" s="34"/>
      <c r="O461" s="35"/>
      <c r="T461" s="5"/>
    </row>
    <row r="462" spans="1:20" s="24" customFormat="1" x14ac:dyDescent="0.25">
      <c r="A462" s="31" t="s">
        <v>271</v>
      </c>
      <c r="B462" s="67" t="s">
        <v>920</v>
      </c>
      <c r="C462" s="26" t="s">
        <v>514</v>
      </c>
      <c r="D462" s="26">
        <v>180</v>
      </c>
      <c r="E462" s="26">
        <v>180</v>
      </c>
      <c r="F462" s="26">
        <v>180</v>
      </c>
      <c r="G462" s="26">
        <v>180</v>
      </c>
      <c r="H462" s="32">
        <f>SUM(Tabla1[[#This Row],[PRIMER TRIMESTRE]:[CUARTO TRIMESTRE]])</f>
        <v>720</v>
      </c>
      <c r="I462" s="68">
        <v>5</v>
      </c>
      <c r="J462" s="43">
        <f t="shared" si="7"/>
        <v>3600</v>
      </c>
      <c r="K462" s="33"/>
      <c r="L462" s="38" t="s">
        <v>18</v>
      </c>
      <c r="M462" s="38" t="s">
        <v>544</v>
      </c>
      <c r="N462" s="34"/>
      <c r="O462" s="35"/>
      <c r="T462" s="5"/>
    </row>
    <row r="463" spans="1:20" s="24" customFormat="1" x14ac:dyDescent="0.25">
      <c r="A463" s="31" t="s">
        <v>271</v>
      </c>
      <c r="B463" s="67" t="s">
        <v>921</v>
      </c>
      <c r="C463" s="26" t="s">
        <v>514</v>
      </c>
      <c r="D463" s="26">
        <v>30</v>
      </c>
      <c r="E463" s="26">
        <v>30</v>
      </c>
      <c r="F463" s="26">
        <v>30</v>
      </c>
      <c r="G463" s="26">
        <v>30</v>
      </c>
      <c r="H463" s="32">
        <f>SUM(Tabla1[[#This Row],[PRIMER TRIMESTRE]:[CUARTO TRIMESTRE]])</f>
        <v>120</v>
      </c>
      <c r="I463" s="68">
        <v>31.9</v>
      </c>
      <c r="J463" s="43">
        <f t="shared" si="7"/>
        <v>3828</v>
      </c>
      <c r="K463" s="33"/>
      <c r="L463" s="38" t="s">
        <v>18</v>
      </c>
      <c r="M463" s="38" t="s">
        <v>544</v>
      </c>
      <c r="N463" s="34"/>
      <c r="O463" s="35"/>
      <c r="T463" s="5"/>
    </row>
    <row r="464" spans="1:20" s="24" customFormat="1" x14ac:dyDescent="0.25">
      <c r="A464" s="31" t="s">
        <v>271</v>
      </c>
      <c r="B464" s="67" t="s">
        <v>922</v>
      </c>
      <c r="C464" s="26" t="s">
        <v>894</v>
      </c>
      <c r="D464" s="26">
        <v>30</v>
      </c>
      <c r="E464" s="26">
        <v>30</v>
      </c>
      <c r="F464" s="26">
        <v>30</v>
      </c>
      <c r="G464" s="26">
        <v>30</v>
      </c>
      <c r="H464" s="32">
        <f>SUM(Tabla1[[#This Row],[PRIMER TRIMESTRE]:[CUARTO TRIMESTRE]])</f>
        <v>120</v>
      </c>
      <c r="I464" s="68">
        <v>14.8</v>
      </c>
      <c r="J464" s="43">
        <f t="shared" si="7"/>
        <v>1776</v>
      </c>
      <c r="K464" s="33"/>
      <c r="L464" s="38" t="s">
        <v>18</v>
      </c>
      <c r="M464" s="38" t="s">
        <v>544</v>
      </c>
      <c r="N464" s="34"/>
      <c r="O464" s="35"/>
      <c r="T464" s="5"/>
    </row>
    <row r="465" spans="1:20" s="24" customFormat="1" x14ac:dyDescent="0.25">
      <c r="A465" s="31" t="s">
        <v>271</v>
      </c>
      <c r="B465" s="67" t="s">
        <v>923</v>
      </c>
      <c r="C465" s="26" t="s">
        <v>896</v>
      </c>
      <c r="D465" s="26">
        <v>9000</v>
      </c>
      <c r="E465" s="26">
        <v>9000</v>
      </c>
      <c r="F465" s="26">
        <v>9000</v>
      </c>
      <c r="G465" s="26">
        <v>9000</v>
      </c>
      <c r="H465" s="32">
        <f>SUM(Tabla1[[#This Row],[PRIMER TRIMESTRE]:[CUARTO TRIMESTRE]])</f>
        <v>36000</v>
      </c>
      <c r="I465" s="68">
        <v>3</v>
      </c>
      <c r="J465" s="43">
        <f t="shared" si="7"/>
        <v>108000</v>
      </c>
      <c r="K465" s="33"/>
      <c r="L465" s="38" t="s">
        <v>18</v>
      </c>
      <c r="M465" s="38" t="s">
        <v>544</v>
      </c>
      <c r="N465" s="34"/>
      <c r="O465" s="35"/>
      <c r="T465" s="5"/>
    </row>
    <row r="466" spans="1:20" s="24" customFormat="1" x14ac:dyDescent="0.25">
      <c r="A466" s="31" t="s">
        <v>271</v>
      </c>
      <c r="B466" s="67" t="s">
        <v>924</v>
      </c>
      <c r="C466" s="26" t="s">
        <v>894</v>
      </c>
      <c r="D466" s="26">
        <v>3600</v>
      </c>
      <c r="E466" s="26">
        <v>3600</v>
      </c>
      <c r="F466" s="26">
        <v>3600</v>
      </c>
      <c r="G466" s="26">
        <v>3600</v>
      </c>
      <c r="H466" s="32">
        <f>SUM(Tabla1[[#This Row],[PRIMER TRIMESTRE]:[CUARTO TRIMESTRE]])</f>
        <v>14400</v>
      </c>
      <c r="I466" s="68">
        <v>5</v>
      </c>
      <c r="J466" s="43">
        <f t="shared" si="7"/>
        <v>72000</v>
      </c>
      <c r="K466" s="33"/>
      <c r="L466" s="38" t="s">
        <v>18</v>
      </c>
      <c r="M466" s="38" t="s">
        <v>544</v>
      </c>
      <c r="N466" s="34"/>
      <c r="O466" s="35"/>
      <c r="T466" s="5"/>
    </row>
    <row r="467" spans="1:20" s="24" customFormat="1" x14ac:dyDescent="0.25">
      <c r="A467" s="31" t="s">
        <v>271</v>
      </c>
      <c r="B467" s="67" t="s">
        <v>925</v>
      </c>
      <c r="C467" s="26" t="s">
        <v>514</v>
      </c>
      <c r="D467" s="26">
        <v>30</v>
      </c>
      <c r="E467" s="26">
        <v>30</v>
      </c>
      <c r="F467" s="26">
        <v>30</v>
      </c>
      <c r="G467" s="26">
        <v>30</v>
      </c>
      <c r="H467" s="32">
        <f>SUM(Tabla1[[#This Row],[PRIMER TRIMESTRE]:[CUARTO TRIMESTRE]])</f>
        <v>120</v>
      </c>
      <c r="I467" s="68">
        <v>98</v>
      </c>
      <c r="J467" s="43">
        <f t="shared" si="7"/>
        <v>11760</v>
      </c>
      <c r="K467" s="33"/>
      <c r="L467" s="38" t="s">
        <v>18</v>
      </c>
      <c r="M467" s="38" t="s">
        <v>544</v>
      </c>
      <c r="N467" s="34"/>
      <c r="O467" s="35"/>
      <c r="T467" s="5"/>
    </row>
    <row r="468" spans="1:20" s="24" customFormat="1" x14ac:dyDescent="0.25">
      <c r="A468" s="31" t="s">
        <v>271</v>
      </c>
      <c r="B468" s="67" t="s">
        <v>926</v>
      </c>
      <c r="C468" s="26" t="s">
        <v>514</v>
      </c>
      <c r="D468" s="26">
        <v>30</v>
      </c>
      <c r="E468" s="26">
        <v>30</v>
      </c>
      <c r="F468" s="26">
        <v>30</v>
      </c>
      <c r="G468" s="26">
        <v>30</v>
      </c>
      <c r="H468" s="32">
        <f>SUM(Tabla1[[#This Row],[PRIMER TRIMESTRE]:[CUARTO TRIMESTRE]])</f>
        <v>120</v>
      </c>
      <c r="I468" s="68">
        <v>5</v>
      </c>
      <c r="J468" s="43">
        <f t="shared" si="7"/>
        <v>600</v>
      </c>
      <c r="K468" s="33"/>
      <c r="L468" s="38" t="s">
        <v>18</v>
      </c>
      <c r="M468" s="38" t="s">
        <v>544</v>
      </c>
      <c r="N468" s="34"/>
      <c r="O468" s="35"/>
      <c r="T468" s="5"/>
    </row>
    <row r="469" spans="1:20" s="24" customFormat="1" x14ac:dyDescent="0.25">
      <c r="A469" s="31" t="s">
        <v>271</v>
      </c>
      <c r="B469" s="67" t="s">
        <v>927</v>
      </c>
      <c r="C469" s="26" t="s">
        <v>514</v>
      </c>
      <c r="D469" s="26">
        <v>45</v>
      </c>
      <c r="E469" s="26">
        <v>45</v>
      </c>
      <c r="F469" s="26">
        <v>45</v>
      </c>
      <c r="G469" s="26">
        <v>45</v>
      </c>
      <c r="H469" s="32">
        <f>SUM(Tabla1[[#This Row],[PRIMER TRIMESTRE]:[CUARTO TRIMESTRE]])</f>
        <v>180</v>
      </c>
      <c r="I469" s="68">
        <v>49.19</v>
      </c>
      <c r="J469" s="43">
        <f t="shared" si="7"/>
        <v>8854.1999999999989</v>
      </c>
      <c r="K469" s="33"/>
      <c r="L469" s="38" t="s">
        <v>18</v>
      </c>
      <c r="M469" s="38" t="s">
        <v>544</v>
      </c>
      <c r="N469" s="34"/>
      <c r="O469" s="35"/>
      <c r="T469" s="5"/>
    </row>
    <row r="470" spans="1:20" s="24" customFormat="1" x14ac:dyDescent="0.25">
      <c r="A470" s="31" t="s">
        <v>271</v>
      </c>
      <c r="B470" s="67" t="s">
        <v>928</v>
      </c>
      <c r="C470" s="26" t="s">
        <v>514</v>
      </c>
      <c r="D470" s="26">
        <v>30</v>
      </c>
      <c r="E470" s="26">
        <v>30</v>
      </c>
      <c r="F470" s="26">
        <v>30</v>
      </c>
      <c r="G470" s="26">
        <v>30</v>
      </c>
      <c r="H470" s="32">
        <f>SUM(Tabla1[[#This Row],[PRIMER TRIMESTRE]:[CUARTO TRIMESTRE]])</f>
        <v>120</v>
      </c>
      <c r="I470" s="68">
        <v>155</v>
      </c>
      <c r="J470" s="43">
        <f t="shared" si="7"/>
        <v>18600</v>
      </c>
      <c r="K470" s="33"/>
      <c r="L470" s="38" t="s">
        <v>18</v>
      </c>
      <c r="M470" s="38" t="s">
        <v>544</v>
      </c>
      <c r="N470" s="34"/>
      <c r="O470" s="35"/>
      <c r="T470" s="5"/>
    </row>
    <row r="471" spans="1:20" s="24" customFormat="1" x14ac:dyDescent="0.25">
      <c r="A471" s="31" t="s">
        <v>271</v>
      </c>
      <c r="B471" s="67" t="s">
        <v>929</v>
      </c>
      <c r="C471" s="26" t="s">
        <v>514</v>
      </c>
      <c r="D471" s="26">
        <v>60</v>
      </c>
      <c r="E471" s="26">
        <v>60</v>
      </c>
      <c r="F471" s="26">
        <v>60</v>
      </c>
      <c r="G471" s="26">
        <v>60</v>
      </c>
      <c r="H471" s="32">
        <f>SUM(Tabla1[[#This Row],[PRIMER TRIMESTRE]:[CUARTO TRIMESTRE]])</f>
        <v>240</v>
      </c>
      <c r="I471" s="68">
        <v>814</v>
      </c>
      <c r="J471" s="43">
        <f t="shared" si="7"/>
        <v>195360</v>
      </c>
      <c r="K471" s="33"/>
      <c r="L471" s="38" t="s">
        <v>17</v>
      </c>
      <c r="M471" s="38" t="s">
        <v>544</v>
      </c>
      <c r="N471" s="34"/>
      <c r="O471" s="35"/>
      <c r="T471" s="5"/>
    </row>
    <row r="472" spans="1:20" s="24" customFormat="1" x14ac:dyDescent="0.25">
      <c r="A472" s="31" t="s">
        <v>271</v>
      </c>
      <c r="B472" s="67" t="s">
        <v>930</v>
      </c>
      <c r="C472" s="26" t="s">
        <v>514</v>
      </c>
      <c r="D472" s="26">
        <v>30</v>
      </c>
      <c r="E472" s="26">
        <v>30</v>
      </c>
      <c r="F472" s="26">
        <v>30</v>
      </c>
      <c r="G472" s="26">
        <v>30</v>
      </c>
      <c r="H472" s="32">
        <f>SUM(Tabla1[[#This Row],[PRIMER TRIMESTRE]:[CUARTO TRIMESTRE]])</f>
        <v>120</v>
      </c>
      <c r="I472" s="68">
        <v>518</v>
      </c>
      <c r="J472" s="43">
        <f t="shared" si="7"/>
        <v>62160</v>
      </c>
      <c r="K472" s="33"/>
      <c r="L472" s="38" t="s">
        <v>18</v>
      </c>
      <c r="M472" s="38" t="s">
        <v>544</v>
      </c>
      <c r="N472" s="34"/>
      <c r="O472" s="35"/>
      <c r="T472" s="5"/>
    </row>
    <row r="473" spans="1:20" s="24" customFormat="1" x14ac:dyDescent="0.25">
      <c r="A473" s="31" t="s">
        <v>271</v>
      </c>
      <c r="B473" s="67" t="s">
        <v>931</v>
      </c>
      <c r="C473" s="26" t="s">
        <v>514</v>
      </c>
      <c r="D473" s="26">
        <v>45</v>
      </c>
      <c r="E473" s="26">
        <v>45</v>
      </c>
      <c r="F473" s="26">
        <v>45</v>
      </c>
      <c r="G473" s="26">
        <v>45</v>
      </c>
      <c r="H473" s="32">
        <f>SUM(Tabla1[[#This Row],[PRIMER TRIMESTRE]:[CUARTO TRIMESTRE]])</f>
        <v>180</v>
      </c>
      <c r="I473" s="68">
        <v>165.1</v>
      </c>
      <c r="J473" s="43">
        <f t="shared" si="7"/>
        <v>29718</v>
      </c>
      <c r="K473" s="33"/>
      <c r="L473" s="38" t="s">
        <v>18</v>
      </c>
      <c r="M473" s="38" t="s">
        <v>544</v>
      </c>
      <c r="N473" s="34"/>
      <c r="O473" s="35"/>
      <c r="T473" s="5"/>
    </row>
    <row r="474" spans="1:20" s="24" customFormat="1" x14ac:dyDescent="0.25">
      <c r="A474" s="31" t="s">
        <v>271</v>
      </c>
      <c r="B474" s="67" t="s">
        <v>932</v>
      </c>
      <c r="C474" s="26" t="s">
        <v>514</v>
      </c>
      <c r="D474" s="26">
        <v>45</v>
      </c>
      <c r="E474" s="26">
        <v>45</v>
      </c>
      <c r="F474" s="26">
        <v>45</v>
      </c>
      <c r="G474" s="26">
        <v>45</v>
      </c>
      <c r="H474" s="32">
        <f>SUM(Tabla1[[#This Row],[PRIMER TRIMESTRE]:[CUARTO TRIMESTRE]])</f>
        <v>180</v>
      </c>
      <c r="I474" s="68">
        <v>71.180000000000007</v>
      </c>
      <c r="J474" s="43">
        <f t="shared" si="7"/>
        <v>12812.400000000001</v>
      </c>
      <c r="K474" s="33"/>
      <c r="L474" s="38" t="s">
        <v>18</v>
      </c>
      <c r="M474" s="38" t="s">
        <v>544</v>
      </c>
      <c r="N474" s="34"/>
      <c r="O474" s="35"/>
      <c r="T474" s="5"/>
    </row>
    <row r="475" spans="1:20" s="24" customFormat="1" x14ac:dyDescent="0.25">
      <c r="A475" s="31" t="s">
        <v>271</v>
      </c>
      <c r="B475" s="67" t="s">
        <v>933</v>
      </c>
      <c r="C475" s="26" t="s">
        <v>514</v>
      </c>
      <c r="D475" s="26">
        <v>45</v>
      </c>
      <c r="E475" s="26">
        <v>45</v>
      </c>
      <c r="F475" s="26">
        <v>45</v>
      </c>
      <c r="G475" s="26">
        <v>45</v>
      </c>
      <c r="H475" s="32">
        <f>SUM(Tabla1[[#This Row],[PRIMER TRIMESTRE]:[CUARTO TRIMESTRE]])</f>
        <v>180</v>
      </c>
      <c r="I475" s="68">
        <v>33.619999999999997</v>
      </c>
      <c r="J475" s="43">
        <f t="shared" si="7"/>
        <v>6051.5999999999995</v>
      </c>
      <c r="K475" s="33"/>
      <c r="L475" s="38" t="s">
        <v>18</v>
      </c>
      <c r="M475" s="38" t="s">
        <v>544</v>
      </c>
      <c r="N475" s="34"/>
      <c r="O475" s="35"/>
      <c r="T475" s="5"/>
    </row>
    <row r="476" spans="1:20" s="24" customFormat="1" x14ac:dyDescent="0.25">
      <c r="A476" s="31" t="s">
        <v>271</v>
      </c>
      <c r="B476" s="67" t="s">
        <v>934</v>
      </c>
      <c r="C476" s="26" t="s">
        <v>514</v>
      </c>
      <c r="D476" s="26">
        <v>900</v>
      </c>
      <c r="E476" s="26">
        <v>900</v>
      </c>
      <c r="F476" s="26">
        <v>900</v>
      </c>
      <c r="G476" s="26">
        <v>900</v>
      </c>
      <c r="H476" s="32">
        <f>SUM(Tabla1[[#This Row],[PRIMER TRIMESTRE]:[CUARTO TRIMESTRE]])</f>
        <v>3600</v>
      </c>
      <c r="I476" s="68">
        <v>60</v>
      </c>
      <c r="J476" s="43">
        <f t="shared" si="7"/>
        <v>216000</v>
      </c>
      <c r="K476" s="33"/>
      <c r="L476" s="38" t="s">
        <v>17</v>
      </c>
      <c r="M476" s="38" t="s">
        <v>544</v>
      </c>
      <c r="N476" s="34"/>
      <c r="O476" s="35"/>
      <c r="T476" s="5"/>
    </row>
    <row r="477" spans="1:20" s="24" customFormat="1" x14ac:dyDescent="0.25">
      <c r="A477" s="31" t="s">
        <v>271</v>
      </c>
      <c r="B477" s="67" t="s">
        <v>935</v>
      </c>
      <c r="C477" s="26" t="s">
        <v>514</v>
      </c>
      <c r="D477" s="26">
        <v>750</v>
      </c>
      <c r="E477" s="26">
        <v>750</v>
      </c>
      <c r="F477" s="26">
        <v>750</v>
      </c>
      <c r="G477" s="26">
        <v>750</v>
      </c>
      <c r="H477" s="32">
        <f>SUM(Tabla1[[#This Row],[PRIMER TRIMESTRE]:[CUARTO TRIMESTRE]])</f>
        <v>3000</v>
      </c>
      <c r="I477" s="68">
        <v>125</v>
      </c>
      <c r="J477" s="43">
        <f t="shared" si="7"/>
        <v>375000</v>
      </c>
      <c r="K477" s="33"/>
      <c r="L477" s="38" t="s">
        <v>17</v>
      </c>
      <c r="M477" s="38" t="s">
        <v>544</v>
      </c>
      <c r="N477" s="34"/>
      <c r="O477" s="35"/>
      <c r="T477" s="5"/>
    </row>
    <row r="478" spans="1:20" s="24" customFormat="1" x14ac:dyDescent="0.25">
      <c r="A478" s="31" t="s">
        <v>271</v>
      </c>
      <c r="B478" s="67" t="s">
        <v>936</v>
      </c>
      <c r="C478" s="26" t="s">
        <v>514</v>
      </c>
      <c r="D478" s="26">
        <v>300</v>
      </c>
      <c r="E478" s="26">
        <v>300</v>
      </c>
      <c r="F478" s="26">
        <v>300</v>
      </c>
      <c r="G478" s="26">
        <v>300</v>
      </c>
      <c r="H478" s="32">
        <f>SUM(Tabla1[[#This Row],[PRIMER TRIMESTRE]:[CUARTO TRIMESTRE]])</f>
        <v>1200</v>
      </c>
      <c r="I478" s="68">
        <v>380</v>
      </c>
      <c r="J478" s="43">
        <f t="shared" si="7"/>
        <v>456000</v>
      </c>
      <c r="K478" s="33"/>
      <c r="L478" s="38" t="s">
        <v>17</v>
      </c>
      <c r="M478" s="38" t="s">
        <v>544</v>
      </c>
      <c r="N478" s="34"/>
      <c r="O478" s="35"/>
      <c r="T478" s="5"/>
    </row>
    <row r="479" spans="1:20" s="24" customFormat="1" x14ac:dyDescent="0.25">
      <c r="A479" s="31" t="s">
        <v>271</v>
      </c>
      <c r="B479" s="67" t="s">
        <v>937</v>
      </c>
      <c r="C479" s="26" t="s">
        <v>514</v>
      </c>
      <c r="D479" s="26">
        <v>240</v>
      </c>
      <c r="E479" s="26">
        <v>240</v>
      </c>
      <c r="F479" s="26">
        <v>240</v>
      </c>
      <c r="G479" s="26">
        <v>240</v>
      </c>
      <c r="H479" s="32">
        <f>SUM(Tabla1[[#This Row],[PRIMER TRIMESTRE]:[CUARTO TRIMESTRE]])</f>
        <v>960</v>
      </c>
      <c r="I479" s="68">
        <v>160</v>
      </c>
      <c r="J479" s="43">
        <f t="shared" si="7"/>
        <v>153600</v>
      </c>
      <c r="K479" s="33"/>
      <c r="L479" s="38" t="s">
        <v>17</v>
      </c>
      <c r="M479" s="38" t="s">
        <v>544</v>
      </c>
      <c r="N479" s="34"/>
      <c r="O479" s="35"/>
      <c r="T479" s="5"/>
    </row>
    <row r="480" spans="1:20" s="24" customFormat="1" x14ac:dyDescent="0.25">
      <c r="A480" s="31" t="s">
        <v>271</v>
      </c>
      <c r="B480" s="67" t="s">
        <v>938</v>
      </c>
      <c r="C480" s="26" t="s">
        <v>514</v>
      </c>
      <c r="D480" s="26">
        <v>990</v>
      </c>
      <c r="E480" s="26">
        <v>990</v>
      </c>
      <c r="F480" s="26">
        <v>990</v>
      </c>
      <c r="G480" s="26">
        <v>990</v>
      </c>
      <c r="H480" s="32">
        <f>SUM(Tabla1[[#This Row],[PRIMER TRIMESTRE]:[CUARTO TRIMESTRE]])</f>
        <v>3960</v>
      </c>
      <c r="I480" s="68">
        <v>41</v>
      </c>
      <c r="J480" s="43">
        <f t="shared" si="7"/>
        <v>162360</v>
      </c>
      <c r="K480" s="33"/>
      <c r="L480" s="38" t="s">
        <v>17</v>
      </c>
      <c r="M480" s="38" t="s">
        <v>544</v>
      </c>
      <c r="N480" s="34"/>
      <c r="O480" s="35"/>
      <c r="T480" s="5"/>
    </row>
    <row r="481" spans="1:20" s="24" customFormat="1" x14ac:dyDescent="0.25">
      <c r="A481" s="31" t="s">
        <v>271</v>
      </c>
      <c r="B481" s="67" t="s">
        <v>939</v>
      </c>
      <c r="C481" s="26" t="s">
        <v>514</v>
      </c>
      <c r="D481" s="26">
        <v>30</v>
      </c>
      <c r="E481" s="26">
        <v>30</v>
      </c>
      <c r="F481" s="26">
        <v>30</v>
      </c>
      <c r="G481" s="26">
        <v>30</v>
      </c>
      <c r="H481" s="32">
        <f>SUM(Tabla1[[#This Row],[PRIMER TRIMESTRE]:[CUARTO TRIMESTRE]])</f>
        <v>120</v>
      </c>
      <c r="I481" s="68">
        <v>18</v>
      </c>
      <c r="J481" s="43">
        <f t="shared" si="7"/>
        <v>2160</v>
      </c>
      <c r="K481" s="33"/>
      <c r="L481" s="38" t="s">
        <v>18</v>
      </c>
      <c r="M481" s="38" t="s">
        <v>544</v>
      </c>
      <c r="N481" s="34"/>
      <c r="O481" s="35"/>
      <c r="T481" s="5"/>
    </row>
    <row r="482" spans="1:20" s="24" customFormat="1" x14ac:dyDescent="0.25">
      <c r="A482" s="31" t="s">
        <v>271</v>
      </c>
      <c r="B482" s="67" t="s">
        <v>940</v>
      </c>
      <c r="C482" s="26" t="s">
        <v>514</v>
      </c>
      <c r="D482" s="26">
        <v>180</v>
      </c>
      <c r="E482" s="26">
        <v>180</v>
      </c>
      <c r="F482" s="26">
        <v>180</v>
      </c>
      <c r="G482" s="26">
        <v>180</v>
      </c>
      <c r="H482" s="32">
        <f>SUM(Tabla1[[#This Row],[PRIMER TRIMESTRE]:[CUARTO TRIMESTRE]])</f>
        <v>720</v>
      </c>
      <c r="I482" s="68">
        <v>24</v>
      </c>
      <c r="J482" s="43">
        <f t="shared" si="7"/>
        <v>17280</v>
      </c>
      <c r="K482" s="33"/>
      <c r="L482" s="38" t="s">
        <v>18</v>
      </c>
      <c r="M482" s="38" t="s">
        <v>544</v>
      </c>
      <c r="N482" s="34"/>
      <c r="O482" s="35"/>
      <c r="T482" s="5"/>
    </row>
    <row r="483" spans="1:20" s="24" customFormat="1" x14ac:dyDescent="0.25">
      <c r="A483" s="31" t="s">
        <v>271</v>
      </c>
      <c r="B483" s="67" t="s">
        <v>941</v>
      </c>
      <c r="C483" s="26" t="s">
        <v>514</v>
      </c>
      <c r="D483" s="26">
        <v>60</v>
      </c>
      <c r="E483" s="26">
        <v>60</v>
      </c>
      <c r="F483" s="26">
        <v>60</v>
      </c>
      <c r="G483" s="26">
        <v>60</v>
      </c>
      <c r="H483" s="32">
        <f>SUM(Tabla1[[#This Row],[PRIMER TRIMESTRE]:[CUARTO TRIMESTRE]])</f>
        <v>240</v>
      </c>
      <c r="I483" s="68">
        <v>90</v>
      </c>
      <c r="J483" s="43">
        <f t="shared" si="7"/>
        <v>21600</v>
      </c>
      <c r="K483" s="33"/>
      <c r="L483" s="38" t="s">
        <v>18</v>
      </c>
      <c r="M483" s="38" t="s">
        <v>544</v>
      </c>
      <c r="N483" s="34"/>
      <c r="O483" s="35"/>
      <c r="T483" s="5"/>
    </row>
    <row r="484" spans="1:20" s="24" customFormat="1" x14ac:dyDescent="0.25">
      <c r="A484" s="31" t="s">
        <v>271</v>
      </c>
      <c r="B484" s="67" t="s">
        <v>942</v>
      </c>
      <c r="C484" s="26" t="s">
        <v>514</v>
      </c>
      <c r="D484" s="26">
        <v>360</v>
      </c>
      <c r="E484" s="26">
        <v>360</v>
      </c>
      <c r="F484" s="26">
        <v>360</v>
      </c>
      <c r="G484" s="26">
        <v>360</v>
      </c>
      <c r="H484" s="32">
        <f>SUM(Tabla1[[#This Row],[PRIMER TRIMESTRE]:[CUARTO TRIMESTRE]])</f>
        <v>1440</v>
      </c>
      <c r="I484" s="68">
        <v>167</v>
      </c>
      <c r="J484" s="43">
        <f t="shared" si="7"/>
        <v>240480</v>
      </c>
      <c r="K484" s="33"/>
      <c r="L484" s="38" t="s">
        <v>17</v>
      </c>
      <c r="M484" s="38" t="s">
        <v>544</v>
      </c>
      <c r="N484" s="34"/>
      <c r="O484" s="35"/>
      <c r="T484" s="5"/>
    </row>
    <row r="485" spans="1:20" s="24" customFormat="1" x14ac:dyDescent="0.25">
      <c r="A485" s="31" t="s">
        <v>271</v>
      </c>
      <c r="B485" s="67" t="s">
        <v>943</v>
      </c>
      <c r="C485" s="26" t="s">
        <v>514</v>
      </c>
      <c r="D485" s="26">
        <v>780</v>
      </c>
      <c r="E485" s="26">
        <v>780</v>
      </c>
      <c r="F485" s="26">
        <v>780</v>
      </c>
      <c r="G485" s="26">
        <v>780</v>
      </c>
      <c r="H485" s="32">
        <f>SUM(Tabla1[[#This Row],[PRIMER TRIMESTRE]:[CUARTO TRIMESTRE]])</f>
        <v>3120</v>
      </c>
      <c r="I485" s="68">
        <v>132</v>
      </c>
      <c r="J485" s="43">
        <f t="shared" si="7"/>
        <v>411840</v>
      </c>
      <c r="K485" s="33"/>
      <c r="L485" s="38" t="s">
        <v>17</v>
      </c>
      <c r="M485" s="38" t="s">
        <v>544</v>
      </c>
      <c r="N485" s="34"/>
      <c r="O485" s="35"/>
      <c r="T485" s="5"/>
    </row>
    <row r="486" spans="1:20" s="24" customFormat="1" x14ac:dyDescent="0.25">
      <c r="A486" s="31" t="s">
        <v>271</v>
      </c>
      <c r="B486" s="67" t="s">
        <v>944</v>
      </c>
      <c r="C486" s="26" t="s">
        <v>514</v>
      </c>
      <c r="D486" s="26">
        <v>15</v>
      </c>
      <c r="E486" s="26">
        <v>15</v>
      </c>
      <c r="F486" s="26">
        <v>15</v>
      </c>
      <c r="G486" s="26">
        <v>15</v>
      </c>
      <c r="H486" s="32">
        <f>SUM(Tabla1[[#This Row],[PRIMER TRIMESTRE]:[CUARTO TRIMESTRE]])</f>
        <v>60</v>
      </c>
      <c r="I486" s="68">
        <v>3675</v>
      </c>
      <c r="J486" s="43">
        <f t="shared" si="7"/>
        <v>220500</v>
      </c>
      <c r="K486" s="33"/>
      <c r="L486" s="38" t="s">
        <v>17</v>
      </c>
      <c r="M486" s="38" t="s">
        <v>544</v>
      </c>
      <c r="N486" s="34"/>
      <c r="O486" s="35"/>
      <c r="T486" s="5"/>
    </row>
    <row r="487" spans="1:20" s="24" customFormat="1" x14ac:dyDescent="0.25">
      <c r="A487" s="31" t="s">
        <v>271</v>
      </c>
      <c r="B487" s="67" t="s">
        <v>945</v>
      </c>
      <c r="C487" s="26" t="s">
        <v>514</v>
      </c>
      <c r="D487" s="26">
        <v>30</v>
      </c>
      <c r="E487" s="26">
        <v>30</v>
      </c>
      <c r="F487" s="26">
        <v>30</v>
      </c>
      <c r="G487" s="26">
        <v>30</v>
      </c>
      <c r="H487" s="32">
        <f>SUM(Tabla1[[#This Row],[PRIMER TRIMESTRE]:[CUARTO TRIMESTRE]])</f>
        <v>120</v>
      </c>
      <c r="I487" s="68">
        <v>5800</v>
      </c>
      <c r="J487" s="43">
        <f t="shared" si="7"/>
        <v>696000</v>
      </c>
      <c r="K487" s="33"/>
      <c r="L487" s="38" t="s">
        <v>17</v>
      </c>
      <c r="M487" s="38" t="s">
        <v>544</v>
      </c>
      <c r="N487" s="34"/>
      <c r="O487" s="35"/>
      <c r="T487" s="5"/>
    </row>
    <row r="488" spans="1:20" s="24" customFormat="1" x14ac:dyDescent="0.25">
      <c r="A488" s="31" t="s">
        <v>271</v>
      </c>
      <c r="B488" s="67" t="s">
        <v>946</v>
      </c>
      <c r="C488" s="26" t="s">
        <v>514</v>
      </c>
      <c r="D488" s="26">
        <v>180</v>
      </c>
      <c r="E488" s="26">
        <v>180</v>
      </c>
      <c r="F488" s="26">
        <v>180</v>
      </c>
      <c r="G488" s="26">
        <v>180</v>
      </c>
      <c r="H488" s="32">
        <f>SUM(Tabla1[[#This Row],[PRIMER TRIMESTRE]:[CUARTO TRIMESTRE]])</f>
        <v>720</v>
      </c>
      <c r="I488" s="68">
        <v>140</v>
      </c>
      <c r="J488" s="43">
        <f t="shared" si="7"/>
        <v>100800</v>
      </c>
      <c r="K488" s="33"/>
      <c r="L488" s="38" t="s">
        <v>18</v>
      </c>
      <c r="M488" s="38" t="s">
        <v>544</v>
      </c>
      <c r="N488" s="34"/>
      <c r="O488" s="35"/>
      <c r="T488" s="5"/>
    </row>
    <row r="489" spans="1:20" s="24" customFormat="1" x14ac:dyDescent="0.25">
      <c r="A489" s="31" t="s">
        <v>271</v>
      </c>
      <c r="B489" s="67" t="s">
        <v>947</v>
      </c>
      <c r="C489" s="26" t="s">
        <v>514</v>
      </c>
      <c r="D489" s="26">
        <v>300</v>
      </c>
      <c r="E489" s="26">
        <v>300</v>
      </c>
      <c r="F489" s="26">
        <v>300</v>
      </c>
      <c r="G489" s="26">
        <v>300</v>
      </c>
      <c r="H489" s="32">
        <f>SUM(Tabla1[[#This Row],[PRIMER TRIMESTRE]:[CUARTO TRIMESTRE]])</f>
        <v>1200</v>
      </c>
      <c r="I489" s="68">
        <v>299</v>
      </c>
      <c r="J489" s="43">
        <f t="shared" si="7"/>
        <v>358800</v>
      </c>
      <c r="K489" s="33"/>
      <c r="L489" s="38" t="s">
        <v>17</v>
      </c>
      <c r="M489" s="38" t="s">
        <v>544</v>
      </c>
      <c r="N489" s="34"/>
      <c r="O489" s="35"/>
      <c r="T489" s="5"/>
    </row>
    <row r="490" spans="1:20" s="24" customFormat="1" x14ac:dyDescent="0.25">
      <c r="A490" s="31" t="s">
        <v>271</v>
      </c>
      <c r="B490" s="67" t="s">
        <v>948</v>
      </c>
      <c r="C490" s="26" t="s">
        <v>514</v>
      </c>
      <c r="D490" s="26">
        <v>150</v>
      </c>
      <c r="E490" s="26">
        <v>150</v>
      </c>
      <c r="F490" s="26">
        <v>150</v>
      </c>
      <c r="G490" s="26">
        <v>150</v>
      </c>
      <c r="H490" s="32">
        <f>SUM(Tabla1[[#This Row],[PRIMER TRIMESTRE]:[CUARTO TRIMESTRE]])</f>
        <v>600</v>
      </c>
      <c r="I490" s="68">
        <v>85</v>
      </c>
      <c r="J490" s="43">
        <f t="shared" si="7"/>
        <v>51000</v>
      </c>
      <c r="K490" s="33"/>
      <c r="L490" s="38" t="s">
        <v>18</v>
      </c>
      <c r="M490" s="38" t="s">
        <v>544</v>
      </c>
      <c r="N490" s="34"/>
      <c r="O490" s="35"/>
      <c r="T490" s="5"/>
    </row>
    <row r="491" spans="1:20" s="24" customFormat="1" x14ac:dyDescent="0.25">
      <c r="A491" s="31" t="s">
        <v>271</v>
      </c>
      <c r="B491" s="67" t="s">
        <v>949</v>
      </c>
      <c r="C491" s="26" t="s">
        <v>514</v>
      </c>
      <c r="D491" s="26">
        <v>90</v>
      </c>
      <c r="E491" s="26">
        <v>90</v>
      </c>
      <c r="F491" s="26">
        <v>90</v>
      </c>
      <c r="G491" s="26">
        <v>90</v>
      </c>
      <c r="H491" s="32">
        <f>SUM(Tabla1[[#This Row],[PRIMER TRIMESTRE]:[CUARTO TRIMESTRE]])</f>
        <v>360</v>
      </c>
      <c r="I491" s="68">
        <v>540</v>
      </c>
      <c r="J491" s="43">
        <f t="shared" si="7"/>
        <v>194400</v>
      </c>
      <c r="K491" s="33"/>
      <c r="L491" s="38" t="s">
        <v>18</v>
      </c>
      <c r="M491" s="38" t="s">
        <v>544</v>
      </c>
      <c r="N491" s="34"/>
      <c r="O491" s="35"/>
      <c r="T491" s="5"/>
    </row>
    <row r="492" spans="1:20" s="24" customFormat="1" x14ac:dyDescent="0.25">
      <c r="A492" s="31" t="s">
        <v>271</v>
      </c>
      <c r="B492" s="67" t="s">
        <v>950</v>
      </c>
      <c r="C492" s="26" t="s">
        <v>514</v>
      </c>
      <c r="D492" s="26">
        <v>30</v>
      </c>
      <c r="E492" s="26">
        <v>30</v>
      </c>
      <c r="F492" s="26">
        <v>30</v>
      </c>
      <c r="G492" s="26">
        <v>30</v>
      </c>
      <c r="H492" s="32">
        <f>SUM(Tabla1[[#This Row],[PRIMER TRIMESTRE]:[CUARTO TRIMESTRE]])</f>
        <v>120</v>
      </c>
      <c r="I492" s="68">
        <v>190</v>
      </c>
      <c r="J492" s="43">
        <f t="shared" si="7"/>
        <v>22800</v>
      </c>
      <c r="K492" s="33"/>
      <c r="L492" s="38" t="s">
        <v>17</v>
      </c>
      <c r="M492" s="38" t="s">
        <v>544</v>
      </c>
      <c r="N492" s="34"/>
      <c r="O492" s="35"/>
      <c r="T492" s="5"/>
    </row>
    <row r="493" spans="1:20" s="24" customFormat="1" x14ac:dyDescent="0.25">
      <c r="A493" s="31" t="s">
        <v>271</v>
      </c>
      <c r="B493" s="67" t="s">
        <v>951</v>
      </c>
      <c r="C493" s="26" t="s">
        <v>514</v>
      </c>
      <c r="D493" s="26">
        <v>45</v>
      </c>
      <c r="E493" s="26">
        <v>45</v>
      </c>
      <c r="F493" s="26">
        <v>45</v>
      </c>
      <c r="G493" s="26">
        <v>45</v>
      </c>
      <c r="H493" s="32">
        <f>SUM(Tabla1[[#This Row],[PRIMER TRIMESTRE]:[CUARTO TRIMESTRE]])</f>
        <v>180</v>
      </c>
      <c r="I493" s="68">
        <v>440</v>
      </c>
      <c r="J493" s="43">
        <f t="shared" si="7"/>
        <v>79200</v>
      </c>
      <c r="K493" s="33"/>
      <c r="L493" s="38" t="s">
        <v>18</v>
      </c>
      <c r="M493" s="38" t="s">
        <v>544</v>
      </c>
      <c r="N493" s="34"/>
      <c r="O493" s="35"/>
      <c r="T493" s="5"/>
    </row>
    <row r="494" spans="1:20" s="24" customFormat="1" x14ac:dyDescent="0.25">
      <c r="A494" s="31" t="s">
        <v>271</v>
      </c>
      <c r="B494" s="67" t="s">
        <v>952</v>
      </c>
      <c r="C494" s="26" t="s">
        <v>514</v>
      </c>
      <c r="D494" s="26">
        <v>660</v>
      </c>
      <c r="E494" s="26">
        <v>660</v>
      </c>
      <c r="F494" s="26">
        <v>660</v>
      </c>
      <c r="G494" s="26">
        <v>660</v>
      </c>
      <c r="H494" s="32">
        <f>SUM(Tabla1[[#This Row],[PRIMER TRIMESTRE]:[CUARTO TRIMESTRE]])</f>
        <v>2640</v>
      </c>
      <c r="I494" s="68">
        <v>440</v>
      </c>
      <c r="J494" s="43">
        <f t="shared" si="7"/>
        <v>1161600</v>
      </c>
      <c r="K494" s="33"/>
      <c r="L494" s="38" t="s">
        <v>17</v>
      </c>
      <c r="M494" s="38" t="s">
        <v>544</v>
      </c>
      <c r="N494" s="34"/>
      <c r="O494" s="35"/>
      <c r="T494" s="5"/>
    </row>
    <row r="495" spans="1:20" s="24" customFormat="1" x14ac:dyDescent="0.25">
      <c r="A495" s="31" t="s">
        <v>271</v>
      </c>
      <c r="B495" s="67" t="s">
        <v>953</v>
      </c>
      <c r="C495" s="26" t="s">
        <v>514</v>
      </c>
      <c r="D495" s="26">
        <v>225</v>
      </c>
      <c r="E495" s="26">
        <v>225</v>
      </c>
      <c r="F495" s="26">
        <v>225</v>
      </c>
      <c r="G495" s="26">
        <v>225</v>
      </c>
      <c r="H495" s="32">
        <f>SUM(Tabla1[[#This Row],[PRIMER TRIMESTRE]:[CUARTO TRIMESTRE]])</f>
        <v>900</v>
      </c>
      <c r="I495" s="68">
        <v>250</v>
      </c>
      <c r="J495" s="43">
        <f t="shared" si="7"/>
        <v>225000</v>
      </c>
      <c r="K495" s="33"/>
      <c r="L495" s="38" t="s">
        <v>17</v>
      </c>
      <c r="M495" s="38" t="s">
        <v>544</v>
      </c>
      <c r="N495" s="34"/>
      <c r="O495" s="35"/>
      <c r="T495" s="5"/>
    </row>
    <row r="496" spans="1:20" s="24" customFormat="1" x14ac:dyDescent="0.25">
      <c r="A496" s="31" t="s">
        <v>271</v>
      </c>
      <c r="B496" s="67" t="s">
        <v>954</v>
      </c>
      <c r="C496" s="26" t="s">
        <v>853</v>
      </c>
      <c r="D496" s="26">
        <v>30</v>
      </c>
      <c r="E496" s="26">
        <v>30</v>
      </c>
      <c r="F496" s="26">
        <v>30</v>
      </c>
      <c r="G496" s="26">
        <v>30</v>
      </c>
      <c r="H496" s="32">
        <f>SUM(Tabla1[[#This Row],[PRIMER TRIMESTRE]:[CUARTO TRIMESTRE]])</f>
        <v>120</v>
      </c>
      <c r="I496" s="68">
        <v>10325</v>
      </c>
      <c r="J496" s="43">
        <f t="shared" si="7"/>
        <v>1239000</v>
      </c>
      <c r="K496" s="33"/>
      <c r="L496" s="38" t="s">
        <v>17</v>
      </c>
      <c r="M496" s="38" t="s">
        <v>544</v>
      </c>
      <c r="N496" s="34"/>
      <c r="O496" s="35"/>
      <c r="T496" s="5"/>
    </row>
    <row r="497" spans="1:20" s="24" customFormat="1" x14ac:dyDescent="0.25">
      <c r="A497" s="31" t="s">
        <v>271</v>
      </c>
      <c r="B497" s="67" t="s">
        <v>955</v>
      </c>
      <c r="C497" s="26" t="s">
        <v>514</v>
      </c>
      <c r="D497" s="26">
        <v>180</v>
      </c>
      <c r="E497" s="26">
        <v>180</v>
      </c>
      <c r="F497" s="26">
        <v>180</v>
      </c>
      <c r="G497" s="26">
        <v>180</v>
      </c>
      <c r="H497" s="32">
        <f>SUM(Tabla1[[#This Row],[PRIMER TRIMESTRE]:[CUARTO TRIMESTRE]])</f>
        <v>720</v>
      </c>
      <c r="I497" s="68">
        <v>231</v>
      </c>
      <c r="J497" s="43">
        <f t="shared" si="7"/>
        <v>166320</v>
      </c>
      <c r="K497" s="33"/>
      <c r="L497" s="38" t="s">
        <v>17</v>
      </c>
      <c r="M497" s="38" t="s">
        <v>544</v>
      </c>
      <c r="N497" s="34"/>
      <c r="O497" s="35"/>
      <c r="T497" s="5"/>
    </row>
    <row r="498" spans="1:20" s="24" customFormat="1" x14ac:dyDescent="0.25">
      <c r="A498" s="31" t="s">
        <v>271</v>
      </c>
      <c r="B498" s="67" t="s">
        <v>956</v>
      </c>
      <c r="C498" s="26" t="s">
        <v>514</v>
      </c>
      <c r="D498" s="26">
        <v>480</v>
      </c>
      <c r="E498" s="26">
        <v>480</v>
      </c>
      <c r="F498" s="26">
        <v>480</v>
      </c>
      <c r="G498" s="26">
        <v>480</v>
      </c>
      <c r="H498" s="32">
        <f>SUM(Tabla1[[#This Row],[PRIMER TRIMESTRE]:[CUARTO TRIMESTRE]])</f>
        <v>1920</v>
      </c>
      <c r="I498" s="68">
        <v>215</v>
      </c>
      <c r="J498" s="43">
        <f t="shared" si="7"/>
        <v>412800</v>
      </c>
      <c r="K498" s="33"/>
      <c r="L498" s="38" t="s">
        <v>17</v>
      </c>
      <c r="M498" s="38" t="s">
        <v>544</v>
      </c>
      <c r="N498" s="34"/>
      <c r="O498" s="35"/>
      <c r="T498" s="5"/>
    </row>
    <row r="499" spans="1:20" s="24" customFormat="1" x14ac:dyDescent="0.25">
      <c r="A499" s="31" t="s">
        <v>271</v>
      </c>
      <c r="B499" s="67" t="s">
        <v>957</v>
      </c>
      <c r="C499" s="26" t="s">
        <v>514</v>
      </c>
      <c r="D499" s="26">
        <v>450</v>
      </c>
      <c r="E499" s="26">
        <v>450</v>
      </c>
      <c r="F499" s="26">
        <v>450</v>
      </c>
      <c r="G499" s="26">
        <v>450</v>
      </c>
      <c r="H499" s="32">
        <f>SUM(Tabla1[[#This Row],[PRIMER TRIMESTRE]:[CUARTO TRIMESTRE]])</f>
        <v>1800</v>
      </c>
      <c r="I499" s="68">
        <v>250</v>
      </c>
      <c r="J499" s="43">
        <f t="shared" si="7"/>
        <v>450000</v>
      </c>
      <c r="K499" s="33"/>
      <c r="L499" s="38" t="s">
        <v>17</v>
      </c>
      <c r="M499" s="38" t="s">
        <v>544</v>
      </c>
      <c r="N499" s="34"/>
      <c r="O499" s="35"/>
      <c r="T499" s="5"/>
    </row>
    <row r="500" spans="1:20" s="24" customFormat="1" x14ac:dyDescent="0.25">
      <c r="A500" s="31" t="s">
        <v>271</v>
      </c>
      <c r="B500" s="67" t="s">
        <v>958</v>
      </c>
      <c r="C500" s="26" t="s">
        <v>514</v>
      </c>
      <c r="D500" s="26">
        <v>45</v>
      </c>
      <c r="E500" s="26">
        <v>45</v>
      </c>
      <c r="F500" s="26">
        <v>45</v>
      </c>
      <c r="G500" s="26">
        <v>45</v>
      </c>
      <c r="H500" s="32">
        <f>SUM(Tabla1[[#This Row],[PRIMER TRIMESTRE]:[CUARTO TRIMESTRE]])</f>
        <v>180</v>
      </c>
      <c r="I500" s="68">
        <v>624</v>
      </c>
      <c r="J500" s="43">
        <f t="shared" si="7"/>
        <v>112320</v>
      </c>
      <c r="K500" s="33"/>
      <c r="L500" s="38" t="s">
        <v>18</v>
      </c>
      <c r="M500" s="38" t="s">
        <v>544</v>
      </c>
      <c r="N500" s="34"/>
      <c r="O500" s="35"/>
      <c r="T500" s="5"/>
    </row>
    <row r="501" spans="1:20" s="24" customFormat="1" x14ac:dyDescent="0.25">
      <c r="A501" s="31" t="s">
        <v>271</v>
      </c>
      <c r="B501" s="67" t="s">
        <v>959</v>
      </c>
      <c r="C501" s="26" t="s">
        <v>514</v>
      </c>
      <c r="D501" s="26">
        <v>150</v>
      </c>
      <c r="E501" s="26">
        <v>150</v>
      </c>
      <c r="F501" s="26">
        <v>150</v>
      </c>
      <c r="G501" s="26">
        <v>150</v>
      </c>
      <c r="H501" s="32">
        <f>SUM(Tabla1[[#This Row],[PRIMER TRIMESTRE]:[CUARTO TRIMESTRE]])</f>
        <v>600</v>
      </c>
      <c r="I501" s="68">
        <v>225.9</v>
      </c>
      <c r="J501" s="43">
        <f t="shared" si="7"/>
        <v>135540</v>
      </c>
      <c r="K501" s="33"/>
      <c r="L501" s="38" t="s">
        <v>17</v>
      </c>
      <c r="M501" s="38" t="s">
        <v>544</v>
      </c>
      <c r="N501" s="34"/>
      <c r="O501" s="35"/>
      <c r="T501" s="5"/>
    </row>
    <row r="502" spans="1:20" s="24" customFormat="1" x14ac:dyDescent="0.25">
      <c r="A502" s="31" t="s">
        <v>271</v>
      </c>
      <c r="B502" s="67" t="s">
        <v>960</v>
      </c>
      <c r="C502" s="26" t="s">
        <v>514</v>
      </c>
      <c r="D502" s="26">
        <v>90</v>
      </c>
      <c r="E502" s="26">
        <v>90</v>
      </c>
      <c r="F502" s="26">
        <v>90</v>
      </c>
      <c r="G502" s="26">
        <v>90</v>
      </c>
      <c r="H502" s="32">
        <f>SUM(Tabla1[[#This Row],[PRIMER TRIMESTRE]:[CUARTO TRIMESTRE]])</f>
        <v>360</v>
      </c>
      <c r="I502" s="68">
        <v>195</v>
      </c>
      <c r="J502" s="43">
        <f t="shared" si="7"/>
        <v>70200</v>
      </c>
      <c r="K502" s="33"/>
      <c r="L502" s="38" t="s">
        <v>18</v>
      </c>
      <c r="M502" s="38" t="s">
        <v>544</v>
      </c>
      <c r="N502" s="34"/>
      <c r="O502" s="35"/>
      <c r="T502" s="5"/>
    </row>
    <row r="503" spans="1:20" s="24" customFormat="1" x14ac:dyDescent="0.25">
      <c r="A503" s="31" t="s">
        <v>271</v>
      </c>
      <c r="B503" s="67" t="s">
        <v>961</v>
      </c>
      <c r="C503" s="26" t="s">
        <v>514</v>
      </c>
      <c r="D503" s="26">
        <v>720</v>
      </c>
      <c r="E503" s="26">
        <v>720</v>
      </c>
      <c r="F503" s="26">
        <v>720</v>
      </c>
      <c r="G503" s="26">
        <v>720</v>
      </c>
      <c r="H503" s="32">
        <f>SUM(Tabla1[[#This Row],[PRIMER TRIMESTRE]:[CUARTO TRIMESTRE]])</f>
        <v>2880</v>
      </c>
      <c r="I503" s="68">
        <v>65</v>
      </c>
      <c r="J503" s="43">
        <f t="shared" si="7"/>
        <v>187200</v>
      </c>
      <c r="K503" s="33"/>
      <c r="L503" s="38" t="s">
        <v>17</v>
      </c>
      <c r="M503" s="38" t="s">
        <v>544</v>
      </c>
      <c r="N503" s="34"/>
      <c r="O503" s="35"/>
      <c r="T503" s="5"/>
    </row>
    <row r="504" spans="1:20" s="24" customFormat="1" x14ac:dyDescent="0.25">
      <c r="A504" s="31" t="s">
        <v>271</v>
      </c>
      <c r="B504" s="67" t="s">
        <v>962</v>
      </c>
      <c r="C504" s="26" t="s">
        <v>514</v>
      </c>
      <c r="D504" s="26">
        <v>30</v>
      </c>
      <c r="E504" s="26">
        <v>30</v>
      </c>
      <c r="F504" s="26">
        <v>30</v>
      </c>
      <c r="G504" s="26">
        <v>30</v>
      </c>
      <c r="H504" s="32">
        <f>SUM(Tabla1[[#This Row],[PRIMER TRIMESTRE]:[CUARTO TRIMESTRE]])</f>
        <v>120</v>
      </c>
      <c r="I504" s="68">
        <v>13594.88</v>
      </c>
      <c r="J504" s="43">
        <f t="shared" si="7"/>
        <v>1631385.5999999999</v>
      </c>
      <c r="K504" s="33"/>
      <c r="L504" s="38" t="s">
        <v>20</v>
      </c>
      <c r="M504" s="38" t="s">
        <v>544</v>
      </c>
      <c r="N504" s="34"/>
      <c r="O504" s="35"/>
      <c r="T504" s="5"/>
    </row>
    <row r="505" spans="1:20" s="24" customFormat="1" x14ac:dyDescent="0.25">
      <c r="A505" s="31" t="s">
        <v>271</v>
      </c>
      <c r="B505" s="67" t="s">
        <v>963</v>
      </c>
      <c r="C505" s="26" t="s">
        <v>514</v>
      </c>
      <c r="D505" s="26">
        <v>30</v>
      </c>
      <c r="E505" s="26">
        <v>30</v>
      </c>
      <c r="F505" s="26">
        <v>30</v>
      </c>
      <c r="G505" s="26">
        <v>30</v>
      </c>
      <c r="H505" s="32">
        <f>SUM(Tabla1[[#This Row],[PRIMER TRIMESTRE]:[CUARTO TRIMESTRE]])</f>
        <v>120</v>
      </c>
      <c r="I505" s="68">
        <v>26212.81</v>
      </c>
      <c r="J505" s="43">
        <f t="shared" si="7"/>
        <v>3145537.2</v>
      </c>
      <c r="K505" s="33"/>
      <c r="L505" s="38" t="s">
        <v>20</v>
      </c>
      <c r="M505" s="38" t="s">
        <v>544</v>
      </c>
      <c r="N505" s="34"/>
      <c r="O505" s="35"/>
      <c r="T505" s="5"/>
    </row>
    <row r="506" spans="1:20" s="24" customFormat="1" x14ac:dyDescent="0.25">
      <c r="A506" s="31" t="s">
        <v>271</v>
      </c>
      <c r="B506" s="67" t="s">
        <v>964</v>
      </c>
      <c r="C506" s="26" t="s">
        <v>514</v>
      </c>
      <c r="D506" s="26">
        <v>30</v>
      </c>
      <c r="E506" s="26">
        <v>30</v>
      </c>
      <c r="F506" s="26">
        <v>30</v>
      </c>
      <c r="G506" s="26">
        <v>30</v>
      </c>
      <c r="H506" s="32">
        <f>SUM(Tabla1[[#This Row],[PRIMER TRIMESTRE]:[CUARTO TRIMESTRE]])</f>
        <v>120</v>
      </c>
      <c r="I506" s="68">
        <v>485</v>
      </c>
      <c r="J506" s="43">
        <f t="shared" si="7"/>
        <v>58200</v>
      </c>
      <c r="K506" s="33"/>
      <c r="L506" s="38" t="s">
        <v>18</v>
      </c>
      <c r="M506" s="38" t="s">
        <v>544</v>
      </c>
      <c r="N506" s="34"/>
      <c r="O506" s="35"/>
      <c r="T506" s="5"/>
    </row>
    <row r="507" spans="1:20" s="24" customFormat="1" x14ac:dyDescent="0.25">
      <c r="A507" s="31" t="s">
        <v>271</v>
      </c>
      <c r="B507" s="67" t="s">
        <v>965</v>
      </c>
      <c r="C507" s="26" t="s">
        <v>853</v>
      </c>
      <c r="D507" s="26">
        <v>330</v>
      </c>
      <c r="E507" s="26">
        <v>330</v>
      </c>
      <c r="F507" s="26">
        <v>330</v>
      </c>
      <c r="G507" s="26">
        <v>330</v>
      </c>
      <c r="H507" s="32">
        <f>SUM(Tabla1[[#This Row],[PRIMER TRIMESTRE]:[CUARTO TRIMESTRE]])</f>
        <v>1320</v>
      </c>
      <c r="I507" s="68">
        <v>4018</v>
      </c>
      <c r="J507" s="43">
        <f t="shared" si="7"/>
        <v>5303760</v>
      </c>
      <c r="K507" s="33"/>
      <c r="L507" s="38" t="s">
        <v>20</v>
      </c>
      <c r="M507" s="38" t="s">
        <v>544</v>
      </c>
      <c r="N507" s="34"/>
      <c r="O507" s="35"/>
      <c r="T507" s="5"/>
    </row>
    <row r="508" spans="1:20" s="24" customFormat="1" x14ac:dyDescent="0.25">
      <c r="A508" s="31" t="s">
        <v>271</v>
      </c>
      <c r="B508" s="67" t="s">
        <v>966</v>
      </c>
      <c r="C508" s="26" t="s">
        <v>514</v>
      </c>
      <c r="D508" s="26">
        <v>225</v>
      </c>
      <c r="E508" s="26">
        <v>225</v>
      </c>
      <c r="F508" s="26">
        <v>225</v>
      </c>
      <c r="G508" s="26">
        <v>225</v>
      </c>
      <c r="H508" s="32">
        <f>SUM(Tabla1[[#This Row],[PRIMER TRIMESTRE]:[CUARTO TRIMESTRE]])</f>
        <v>900</v>
      </c>
      <c r="I508" s="68">
        <v>820</v>
      </c>
      <c r="J508" s="43">
        <f t="shared" si="7"/>
        <v>738000</v>
      </c>
      <c r="K508" s="33"/>
      <c r="L508" s="38" t="s">
        <v>17</v>
      </c>
      <c r="M508" s="38" t="s">
        <v>544</v>
      </c>
      <c r="N508" s="34"/>
      <c r="O508" s="35"/>
      <c r="T508" s="5"/>
    </row>
    <row r="509" spans="1:20" s="24" customFormat="1" x14ac:dyDescent="0.25">
      <c r="A509" s="31" t="s">
        <v>271</v>
      </c>
      <c r="B509" s="67" t="s">
        <v>967</v>
      </c>
      <c r="C509" s="26" t="s">
        <v>844</v>
      </c>
      <c r="D509" s="26">
        <v>225</v>
      </c>
      <c r="E509" s="26">
        <v>225</v>
      </c>
      <c r="F509" s="26">
        <v>225</v>
      </c>
      <c r="G509" s="26">
        <v>225</v>
      </c>
      <c r="H509" s="32">
        <f>SUM(Tabla1[[#This Row],[PRIMER TRIMESTRE]:[CUARTO TRIMESTRE]])</f>
        <v>900</v>
      </c>
      <c r="I509" s="68">
        <v>200</v>
      </c>
      <c r="J509" s="43">
        <f t="shared" si="7"/>
        <v>180000</v>
      </c>
      <c r="K509" s="33"/>
      <c r="L509" s="38" t="s">
        <v>17</v>
      </c>
      <c r="M509" s="38" t="s">
        <v>544</v>
      </c>
      <c r="N509" s="34"/>
      <c r="O509" s="35"/>
      <c r="T509" s="5"/>
    </row>
    <row r="510" spans="1:20" s="24" customFormat="1" x14ac:dyDescent="0.25">
      <c r="A510" s="31" t="s">
        <v>271</v>
      </c>
      <c r="B510" s="67" t="s">
        <v>968</v>
      </c>
      <c r="C510" s="26" t="s">
        <v>514</v>
      </c>
      <c r="D510" s="26">
        <v>15</v>
      </c>
      <c r="E510" s="26">
        <v>15</v>
      </c>
      <c r="F510" s="26">
        <v>15</v>
      </c>
      <c r="G510" s="26">
        <v>15</v>
      </c>
      <c r="H510" s="32">
        <f>SUM(Tabla1[[#This Row],[PRIMER TRIMESTRE]:[CUARTO TRIMESTRE]])</f>
        <v>60</v>
      </c>
      <c r="I510" s="68">
        <v>2000</v>
      </c>
      <c r="J510" s="43">
        <f t="shared" si="7"/>
        <v>120000</v>
      </c>
      <c r="K510" s="33"/>
      <c r="L510" s="38" t="s">
        <v>17</v>
      </c>
      <c r="M510" s="38" t="s">
        <v>544</v>
      </c>
      <c r="N510" s="34"/>
      <c r="O510" s="35"/>
      <c r="T510" s="5"/>
    </row>
    <row r="511" spans="1:20" s="24" customFormat="1" x14ac:dyDescent="0.25">
      <c r="A511" s="31"/>
      <c r="B511" s="71" t="s">
        <v>969</v>
      </c>
      <c r="C511" s="26"/>
      <c r="D511" s="26"/>
      <c r="E511" s="26"/>
      <c r="F511" s="26"/>
      <c r="G511" s="26"/>
      <c r="H511" s="32"/>
      <c r="I511" s="68"/>
      <c r="J511" s="43"/>
      <c r="K511" s="69" t="s">
        <v>989</v>
      </c>
      <c r="L511" s="38"/>
      <c r="M511" s="38" t="s">
        <v>544</v>
      </c>
      <c r="N511" s="34"/>
      <c r="O511" s="35"/>
      <c r="T511" s="5"/>
    </row>
    <row r="512" spans="1:20" s="24" customFormat="1" x14ac:dyDescent="0.25">
      <c r="A512" s="31" t="s">
        <v>314</v>
      </c>
      <c r="B512" s="67" t="s">
        <v>970</v>
      </c>
      <c r="C512" s="26" t="s">
        <v>514</v>
      </c>
      <c r="D512" s="26">
        <v>15</v>
      </c>
      <c r="E512" s="26">
        <v>15</v>
      </c>
      <c r="F512" s="26">
        <v>15</v>
      </c>
      <c r="G512" s="26">
        <v>15</v>
      </c>
      <c r="H512" s="32">
        <f>SUM(Tabla1[[#This Row],[PRIMER TRIMESTRE]:[CUARTO TRIMESTRE]])</f>
        <v>60</v>
      </c>
      <c r="I512" s="68">
        <v>200</v>
      </c>
      <c r="J512" s="43">
        <f t="shared" si="7"/>
        <v>12000</v>
      </c>
      <c r="K512" s="33"/>
      <c r="L512" s="38" t="s">
        <v>18</v>
      </c>
      <c r="M512" s="38" t="s">
        <v>544</v>
      </c>
      <c r="N512" s="34"/>
      <c r="O512" s="35"/>
      <c r="T512" s="5"/>
    </row>
    <row r="513" spans="1:20" s="24" customFormat="1" x14ac:dyDescent="0.25">
      <c r="A513" s="31" t="s">
        <v>314</v>
      </c>
      <c r="B513" s="67" t="s">
        <v>971</v>
      </c>
      <c r="C513" s="26" t="s">
        <v>514</v>
      </c>
      <c r="D513" s="26">
        <v>15</v>
      </c>
      <c r="E513" s="26">
        <v>15</v>
      </c>
      <c r="F513" s="26">
        <v>15</v>
      </c>
      <c r="G513" s="26">
        <v>15</v>
      </c>
      <c r="H513" s="32">
        <f>SUM(Tabla1[[#This Row],[PRIMER TRIMESTRE]:[CUARTO TRIMESTRE]])</f>
        <v>60</v>
      </c>
      <c r="I513" s="68">
        <v>50</v>
      </c>
      <c r="J513" s="43">
        <f t="shared" si="7"/>
        <v>3000</v>
      </c>
      <c r="K513" s="33"/>
      <c r="L513" s="38" t="s">
        <v>18</v>
      </c>
      <c r="M513" s="38" t="s">
        <v>544</v>
      </c>
      <c r="N513" s="34"/>
      <c r="O513" s="35"/>
      <c r="T513" s="5"/>
    </row>
    <row r="514" spans="1:20" s="24" customFormat="1" x14ac:dyDescent="0.25">
      <c r="A514" s="31" t="s">
        <v>314</v>
      </c>
      <c r="B514" s="67" t="s">
        <v>972</v>
      </c>
      <c r="C514" s="26" t="s">
        <v>514</v>
      </c>
      <c r="D514" s="26">
        <v>90</v>
      </c>
      <c r="E514" s="26">
        <v>90</v>
      </c>
      <c r="F514" s="26">
        <v>90</v>
      </c>
      <c r="G514" s="26">
        <v>90</v>
      </c>
      <c r="H514" s="32">
        <f>SUM(Tabla1[[#This Row],[PRIMER TRIMESTRE]:[CUARTO TRIMESTRE]])</f>
        <v>360</v>
      </c>
      <c r="I514" s="68">
        <v>425</v>
      </c>
      <c r="J514" s="43">
        <f t="shared" si="7"/>
        <v>153000</v>
      </c>
      <c r="K514" s="33"/>
      <c r="L514" s="38" t="s">
        <v>17</v>
      </c>
      <c r="M514" s="38" t="s">
        <v>544</v>
      </c>
      <c r="N514" s="34"/>
      <c r="O514" s="35"/>
      <c r="T514" s="5"/>
    </row>
    <row r="515" spans="1:20" s="24" customFormat="1" x14ac:dyDescent="0.25">
      <c r="A515" s="31" t="s">
        <v>314</v>
      </c>
      <c r="B515" s="67" t="s">
        <v>973</v>
      </c>
      <c r="C515" s="26" t="s">
        <v>514</v>
      </c>
      <c r="D515" s="26">
        <v>30</v>
      </c>
      <c r="E515" s="26">
        <v>30</v>
      </c>
      <c r="F515" s="26">
        <v>30</v>
      </c>
      <c r="G515" s="26">
        <v>30</v>
      </c>
      <c r="H515" s="32">
        <f>SUM(Tabla1[[#This Row],[PRIMER TRIMESTRE]:[CUARTO TRIMESTRE]])</f>
        <v>120</v>
      </c>
      <c r="I515" s="68">
        <v>495</v>
      </c>
      <c r="J515" s="43">
        <f t="shared" si="7"/>
        <v>59400</v>
      </c>
      <c r="K515" s="33"/>
      <c r="L515" s="38" t="s">
        <v>18</v>
      </c>
      <c r="M515" s="38" t="s">
        <v>544</v>
      </c>
      <c r="N515" s="34"/>
      <c r="O515" s="35"/>
      <c r="T515" s="5"/>
    </row>
    <row r="516" spans="1:20" s="24" customFormat="1" x14ac:dyDescent="0.25">
      <c r="A516" s="31" t="s">
        <v>314</v>
      </c>
      <c r="B516" s="67" t="s">
        <v>974</v>
      </c>
      <c r="C516" s="26" t="s">
        <v>514</v>
      </c>
      <c r="D516" s="26">
        <v>30</v>
      </c>
      <c r="E516" s="26">
        <v>30</v>
      </c>
      <c r="F516" s="26">
        <v>30</v>
      </c>
      <c r="G516" s="26">
        <v>30</v>
      </c>
      <c r="H516" s="32">
        <f>SUM(Tabla1[[#This Row],[PRIMER TRIMESTRE]:[CUARTO TRIMESTRE]])</f>
        <v>120</v>
      </c>
      <c r="I516" s="68">
        <v>1625</v>
      </c>
      <c r="J516" s="43">
        <f t="shared" si="7"/>
        <v>195000</v>
      </c>
      <c r="K516" s="33"/>
      <c r="L516" s="38" t="s">
        <v>17</v>
      </c>
      <c r="M516" s="38" t="s">
        <v>544</v>
      </c>
      <c r="N516" s="34"/>
      <c r="O516" s="35"/>
      <c r="T516" s="5"/>
    </row>
    <row r="517" spans="1:20" s="24" customFormat="1" x14ac:dyDescent="0.25">
      <c r="A517" s="31" t="s">
        <v>314</v>
      </c>
      <c r="B517" s="67" t="s">
        <v>975</v>
      </c>
      <c r="C517" s="26" t="s">
        <v>514</v>
      </c>
      <c r="D517" s="26">
        <v>300</v>
      </c>
      <c r="E517" s="26">
        <v>300</v>
      </c>
      <c r="F517" s="26">
        <v>300</v>
      </c>
      <c r="G517" s="26">
        <v>300</v>
      </c>
      <c r="H517" s="32">
        <f>SUM(Tabla1[[#This Row],[PRIMER TRIMESTRE]:[CUARTO TRIMESTRE]])</f>
        <v>1200</v>
      </c>
      <c r="I517" s="68">
        <v>1225</v>
      </c>
      <c r="J517" s="43">
        <f t="shared" si="7"/>
        <v>1470000</v>
      </c>
      <c r="K517" s="33"/>
      <c r="L517" s="38" t="s">
        <v>20</v>
      </c>
      <c r="M517" s="38" t="s">
        <v>544</v>
      </c>
      <c r="N517" s="34"/>
      <c r="O517" s="35"/>
      <c r="T517" s="5"/>
    </row>
    <row r="518" spans="1:20" s="24" customFormat="1" x14ac:dyDescent="0.25">
      <c r="A518" s="31" t="s">
        <v>314</v>
      </c>
      <c r="B518" s="67" t="s">
        <v>976</v>
      </c>
      <c r="C518" s="26" t="s">
        <v>514</v>
      </c>
      <c r="D518" s="26">
        <v>150</v>
      </c>
      <c r="E518" s="26">
        <v>150</v>
      </c>
      <c r="F518" s="26">
        <v>150</v>
      </c>
      <c r="G518" s="26">
        <v>150</v>
      </c>
      <c r="H518" s="32">
        <f>SUM(Tabla1[[#This Row],[PRIMER TRIMESTRE]:[CUARTO TRIMESTRE]])</f>
        <v>600</v>
      </c>
      <c r="I518" s="68">
        <v>180</v>
      </c>
      <c r="J518" s="43">
        <f t="shared" si="7"/>
        <v>108000</v>
      </c>
      <c r="K518" s="33"/>
      <c r="L518" s="38" t="s">
        <v>18</v>
      </c>
      <c r="M518" s="38" t="s">
        <v>544</v>
      </c>
      <c r="N518" s="34"/>
      <c r="O518" s="35"/>
      <c r="T518" s="5"/>
    </row>
    <row r="519" spans="1:20" s="24" customFormat="1" x14ac:dyDescent="0.25">
      <c r="A519" s="31" t="s">
        <v>314</v>
      </c>
      <c r="B519" s="67" t="s">
        <v>977</v>
      </c>
      <c r="C519" s="26" t="s">
        <v>514</v>
      </c>
      <c r="D519" s="26">
        <v>15</v>
      </c>
      <c r="E519" s="26">
        <v>15</v>
      </c>
      <c r="F519" s="26">
        <v>15</v>
      </c>
      <c r="G519" s="26">
        <v>15</v>
      </c>
      <c r="H519" s="32">
        <f>SUM(Tabla1[[#This Row],[PRIMER TRIMESTRE]:[CUARTO TRIMESTRE]])</f>
        <v>60</v>
      </c>
      <c r="I519" s="68">
        <v>4661.0200000000004</v>
      </c>
      <c r="J519" s="43">
        <f t="shared" si="7"/>
        <v>279661.2</v>
      </c>
      <c r="K519" s="33"/>
      <c r="L519" s="38" t="s">
        <v>17</v>
      </c>
      <c r="M519" s="38" t="s">
        <v>544</v>
      </c>
      <c r="N519" s="34"/>
      <c r="O519" s="35"/>
      <c r="T519" s="5"/>
    </row>
    <row r="520" spans="1:20" s="24" customFormat="1" x14ac:dyDescent="0.25">
      <c r="A520" s="31" t="s">
        <v>314</v>
      </c>
      <c r="B520" s="67" t="s">
        <v>978</v>
      </c>
      <c r="C520" s="26" t="s">
        <v>514</v>
      </c>
      <c r="D520" s="26">
        <v>15</v>
      </c>
      <c r="E520" s="26">
        <v>15</v>
      </c>
      <c r="F520" s="26">
        <v>15</v>
      </c>
      <c r="G520" s="26">
        <v>15</v>
      </c>
      <c r="H520" s="32">
        <f>SUM(Tabla1[[#This Row],[PRIMER TRIMESTRE]:[CUARTO TRIMESTRE]])</f>
        <v>60</v>
      </c>
      <c r="I520" s="68">
        <v>296.61</v>
      </c>
      <c r="J520" s="43">
        <f t="shared" si="7"/>
        <v>17796.600000000002</v>
      </c>
      <c r="K520" s="33"/>
      <c r="L520" s="38" t="s">
        <v>18</v>
      </c>
      <c r="M520" s="38" t="s">
        <v>544</v>
      </c>
      <c r="N520" s="34"/>
      <c r="O520" s="35"/>
      <c r="T520" s="5"/>
    </row>
    <row r="521" spans="1:20" s="24" customFormat="1" x14ac:dyDescent="0.25">
      <c r="A521" s="31" t="s">
        <v>314</v>
      </c>
      <c r="B521" s="67" t="s">
        <v>979</v>
      </c>
      <c r="C521" s="26" t="s">
        <v>514</v>
      </c>
      <c r="D521" s="26">
        <v>3</v>
      </c>
      <c r="E521" s="26">
        <v>3</v>
      </c>
      <c r="F521" s="26">
        <v>3</v>
      </c>
      <c r="G521" s="26">
        <v>3</v>
      </c>
      <c r="H521" s="32">
        <f>SUM(Tabla1[[#This Row],[PRIMER TRIMESTRE]:[CUARTO TRIMESTRE]])</f>
        <v>12</v>
      </c>
      <c r="I521" s="68">
        <v>14535</v>
      </c>
      <c r="J521" s="43">
        <f t="shared" si="7"/>
        <v>174420</v>
      </c>
      <c r="K521" s="33"/>
      <c r="L521" s="38" t="s">
        <v>17</v>
      </c>
      <c r="M521" s="38" t="s">
        <v>544</v>
      </c>
      <c r="N521" s="34"/>
      <c r="O521" s="35"/>
      <c r="T521" s="5"/>
    </row>
    <row r="522" spans="1:20" s="24" customFormat="1" x14ac:dyDescent="0.25">
      <c r="A522" s="31" t="s">
        <v>314</v>
      </c>
      <c r="B522" s="67" t="s">
        <v>980</v>
      </c>
      <c r="C522" s="26" t="s">
        <v>514</v>
      </c>
      <c r="D522" s="26">
        <v>3</v>
      </c>
      <c r="E522" s="26">
        <v>3</v>
      </c>
      <c r="F522" s="26">
        <v>3</v>
      </c>
      <c r="G522" s="26">
        <v>3</v>
      </c>
      <c r="H522" s="32">
        <f>SUM(Tabla1[[#This Row],[PRIMER TRIMESTRE]:[CUARTO TRIMESTRE]])</f>
        <v>12</v>
      </c>
      <c r="I522" s="68">
        <v>10404</v>
      </c>
      <c r="J522" s="43">
        <f t="shared" si="7"/>
        <v>124848</v>
      </c>
      <c r="K522" s="33"/>
      <c r="L522" s="38" t="s">
        <v>18</v>
      </c>
      <c r="M522" s="38" t="s">
        <v>544</v>
      </c>
      <c r="N522" s="34"/>
      <c r="O522" s="35"/>
      <c r="T522" s="5"/>
    </row>
    <row r="523" spans="1:20" s="24" customFormat="1" x14ac:dyDescent="0.25">
      <c r="A523" s="31" t="s">
        <v>314</v>
      </c>
      <c r="B523" s="67" t="s">
        <v>981</v>
      </c>
      <c r="C523" s="26" t="s">
        <v>514</v>
      </c>
      <c r="D523" s="26">
        <v>6</v>
      </c>
      <c r="E523" s="26">
        <v>6</v>
      </c>
      <c r="F523" s="26">
        <v>6</v>
      </c>
      <c r="G523" s="26">
        <v>6</v>
      </c>
      <c r="H523" s="32">
        <f>SUM(Tabla1[[#This Row],[PRIMER TRIMESTRE]:[CUARTO TRIMESTRE]])</f>
        <v>24</v>
      </c>
      <c r="I523" s="68">
        <v>566.1</v>
      </c>
      <c r="J523" s="43">
        <f t="shared" si="7"/>
        <v>13586.400000000001</v>
      </c>
      <c r="K523" s="33"/>
      <c r="L523" s="38" t="s">
        <v>18</v>
      </c>
      <c r="M523" s="38" t="s">
        <v>544</v>
      </c>
      <c r="N523" s="34"/>
      <c r="O523" s="35"/>
      <c r="T523" s="5"/>
    </row>
    <row r="524" spans="1:20" s="24" customFormat="1" x14ac:dyDescent="0.25">
      <c r="A524" s="31" t="s">
        <v>314</v>
      </c>
      <c r="B524" s="67" t="s">
        <v>982</v>
      </c>
      <c r="C524" s="26" t="s">
        <v>853</v>
      </c>
      <c r="D524" s="26">
        <v>1050</v>
      </c>
      <c r="E524" s="26">
        <v>1050</v>
      </c>
      <c r="F524" s="26">
        <v>1050</v>
      </c>
      <c r="G524" s="26">
        <v>1050</v>
      </c>
      <c r="H524" s="32">
        <f>SUM(Tabla1[[#This Row],[PRIMER TRIMESTRE]:[CUARTO TRIMESTRE]])</f>
        <v>4200</v>
      </c>
      <c r="I524" s="68">
        <v>146.6</v>
      </c>
      <c r="J524" s="43">
        <f t="shared" si="7"/>
        <v>615720</v>
      </c>
      <c r="K524" s="33"/>
      <c r="L524" s="38" t="s">
        <v>17</v>
      </c>
      <c r="M524" s="38" t="s">
        <v>544</v>
      </c>
      <c r="N524" s="34"/>
      <c r="O524" s="35"/>
      <c r="T524" s="5"/>
    </row>
    <row r="525" spans="1:20" s="24" customFormat="1" x14ac:dyDescent="0.25">
      <c r="A525" s="31" t="s">
        <v>314</v>
      </c>
      <c r="B525" s="67" t="s">
        <v>983</v>
      </c>
      <c r="C525" s="26" t="s">
        <v>853</v>
      </c>
      <c r="D525" s="26">
        <v>600</v>
      </c>
      <c r="E525" s="26">
        <v>600</v>
      </c>
      <c r="F525" s="26">
        <v>600</v>
      </c>
      <c r="G525" s="26">
        <v>600</v>
      </c>
      <c r="H525" s="32">
        <f>SUM(Tabla1[[#This Row],[PRIMER TRIMESTRE]:[CUARTO TRIMESTRE]])</f>
        <v>2400</v>
      </c>
      <c r="I525" s="68">
        <v>146.6</v>
      </c>
      <c r="J525" s="43">
        <f t="shared" si="7"/>
        <v>351840</v>
      </c>
      <c r="K525" s="33"/>
      <c r="L525" s="38" t="s">
        <v>17</v>
      </c>
      <c r="M525" s="38" t="s">
        <v>544</v>
      </c>
      <c r="N525" s="34"/>
      <c r="O525" s="35"/>
      <c r="T525" s="5"/>
    </row>
    <row r="526" spans="1:20" s="24" customFormat="1" x14ac:dyDescent="0.25">
      <c r="A526" s="31" t="s">
        <v>314</v>
      </c>
      <c r="B526" s="67" t="s">
        <v>987</v>
      </c>
      <c r="C526" s="26" t="s">
        <v>853</v>
      </c>
      <c r="D526" s="26">
        <v>4500</v>
      </c>
      <c r="E526" s="26">
        <v>4500</v>
      </c>
      <c r="F526" s="26">
        <v>4500</v>
      </c>
      <c r="G526" s="26">
        <v>4500</v>
      </c>
      <c r="H526" s="32">
        <f>SUM(Tabla1[[#This Row],[PRIMER TRIMESTRE]:[CUARTO TRIMESTRE]])</f>
        <v>18000</v>
      </c>
      <c r="I526" s="68">
        <v>206.4</v>
      </c>
      <c r="J526" s="43">
        <f t="shared" si="7"/>
        <v>3715200</v>
      </c>
      <c r="K526" s="33"/>
      <c r="L526" s="38" t="s">
        <v>20</v>
      </c>
      <c r="M526" s="38" t="s">
        <v>544</v>
      </c>
      <c r="N526" s="34"/>
      <c r="O526" s="35"/>
      <c r="T526" s="5"/>
    </row>
    <row r="527" spans="1:20" s="24" customFormat="1" x14ac:dyDescent="0.25">
      <c r="A527" s="31" t="s">
        <v>314</v>
      </c>
      <c r="B527" s="67" t="s">
        <v>984</v>
      </c>
      <c r="C527" s="26" t="s">
        <v>514</v>
      </c>
      <c r="D527" s="26">
        <v>50</v>
      </c>
      <c r="E527" s="26">
        <v>50</v>
      </c>
      <c r="F527" s="26">
        <v>50</v>
      </c>
      <c r="G527" s="26">
        <v>50</v>
      </c>
      <c r="H527" s="32">
        <f>SUM(Tabla1[[#This Row],[PRIMER TRIMESTRE]:[CUARTO TRIMESTRE]])</f>
        <v>200</v>
      </c>
      <c r="I527" s="68">
        <v>60</v>
      </c>
      <c r="J527" s="43">
        <f t="shared" si="7"/>
        <v>12000</v>
      </c>
      <c r="K527" s="33"/>
      <c r="L527" s="38" t="s">
        <v>18</v>
      </c>
      <c r="M527" s="38" t="s">
        <v>544</v>
      </c>
      <c r="N527" s="34"/>
      <c r="O527" s="35"/>
      <c r="T527" s="5"/>
    </row>
    <row r="528" spans="1:20" s="24" customFormat="1" x14ac:dyDescent="0.25">
      <c r="A528" s="31" t="s">
        <v>314</v>
      </c>
      <c r="B528" s="67" t="s">
        <v>985</v>
      </c>
      <c r="C528" s="26" t="s">
        <v>514</v>
      </c>
      <c r="D528" s="26">
        <v>21</v>
      </c>
      <c r="E528" s="26">
        <v>21</v>
      </c>
      <c r="F528" s="26">
        <v>21</v>
      </c>
      <c r="G528" s="26">
        <v>21</v>
      </c>
      <c r="H528" s="32">
        <f>SUM(Tabla1[[#This Row],[PRIMER TRIMESTRE]:[CUARTO TRIMESTRE]])</f>
        <v>84</v>
      </c>
      <c r="I528" s="68">
        <v>550</v>
      </c>
      <c r="J528" s="43">
        <f t="shared" si="7"/>
        <v>46200</v>
      </c>
      <c r="K528" s="33"/>
      <c r="L528" s="38" t="s">
        <v>18</v>
      </c>
      <c r="M528" s="38" t="s">
        <v>544</v>
      </c>
      <c r="N528" s="34"/>
      <c r="O528" s="35"/>
      <c r="T528" s="5"/>
    </row>
    <row r="529" spans="1:20" s="24" customFormat="1" x14ac:dyDescent="0.25">
      <c r="A529" s="31" t="s">
        <v>314</v>
      </c>
      <c r="B529" s="67" t="s">
        <v>986</v>
      </c>
      <c r="C529" s="26" t="s">
        <v>514</v>
      </c>
      <c r="D529" s="26">
        <v>30</v>
      </c>
      <c r="E529" s="26">
        <v>30</v>
      </c>
      <c r="F529" s="26">
        <v>30</v>
      </c>
      <c r="G529" s="26">
        <v>30</v>
      </c>
      <c r="H529" s="32">
        <f>SUM(Tabla1[[#This Row],[PRIMER TRIMESTRE]:[CUARTO TRIMESTRE]])</f>
        <v>120</v>
      </c>
      <c r="I529" s="68">
        <v>625.4</v>
      </c>
      <c r="J529" s="43">
        <f t="shared" si="7"/>
        <v>75048</v>
      </c>
      <c r="K529" s="33"/>
      <c r="L529" s="38" t="s">
        <v>18</v>
      </c>
      <c r="M529" s="38" t="s">
        <v>544</v>
      </c>
      <c r="N529" s="34"/>
      <c r="O529" s="35"/>
      <c r="T529" s="5"/>
    </row>
    <row r="530" spans="1:20" s="70" customFormat="1" x14ac:dyDescent="0.25">
      <c r="A530" s="31"/>
      <c r="B530" s="79" t="s">
        <v>990</v>
      </c>
      <c r="C530" s="34"/>
      <c r="D530" s="34"/>
      <c r="E530" s="34"/>
      <c r="F530" s="34"/>
      <c r="G530" s="34"/>
      <c r="H530" s="32">
        <f>SUM(Tabla1[[#This Row],[PRIMER TRIMESTRE]:[CUARTO TRIMESTRE]])</f>
        <v>0</v>
      </c>
      <c r="I530" s="68"/>
      <c r="J530" s="43"/>
      <c r="K530" s="69" t="s">
        <v>1062</v>
      </c>
      <c r="L530" s="31"/>
      <c r="M530" s="31"/>
      <c r="N530" s="34"/>
      <c r="O530" s="35"/>
      <c r="T530" s="5"/>
    </row>
    <row r="531" spans="1:20" s="70" customFormat="1" x14ac:dyDescent="0.25">
      <c r="A531" s="31" t="s">
        <v>190</v>
      </c>
      <c r="B531" s="72" t="s">
        <v>991</v>
      </c>
      <c r="C531" s="57" t="s">
        <v>894</v>
      </c>
      <c r="D531" s="34">
        <v>5</v>
      </c>
      <c r="E531" s="34">
        <v>5</v>
      </c>
      <c r="F531" s="34">
        <v>5</v>
      </c>
      <c r="G531" s="34">
        <v>5</v>
      </c>
      <c r="H531" s="32">
        <f>SUM(Tabla1[[#This Row],[PRIMER TRIMESTRE]:[CUARTO TRIMESTRE]])</f>
        <v>20</v>
      </c>
      <c r="I531" s="68">
        <v>1375</v>
      </c>
      <c r="J531" s="74">
        <f t="shared" ref="J531:J593" si="8">+H531*I531</f>
        <v>27500</v>
      </c>
      <c r="K531" s="33"/>
      <c r="L531" s="38" t="s">
        <v>18</v>
      </c>
      <c r="M531" s="38" t="s">
        <v>544</v>
      </c>
      <c r="N531" s="34"/>
      <c r="O531" s="35"/>
      <c r="T531" s="5"/>
    </row>
    <row r="532" spans="1:20" s="70" customFormat="1" x14ac:dyDescent="0.25">
      <c r="A532" s="31" t="s">
        <v>190</v>
      </c>
      <c r="B532" s="72" t="s">
        <v>992</v>
      </c>
      <c r="C532" s="57" t="s">
        <v>894</v>
      </c>
      <c r="D532" s="34">
        <v>4</v>
      </c>
      <c r="E532" s="34">
        <v>4</v>
      </c>
      <c r="F532" s="34">
        <v>4</v>
      </c>
      <c r="G532" s="34">
        <v>4</v>
      </c>
      <c r="H532" s="32">
        <f>SUM(Tabla1[[#This Row],[PRIMER TRIMESTRE]:[CUARTO TRIMESTRE]])</f>
        <v>16</v>
      </c>
      <c r="I532" s="68">
        <v>1500</v>
      </c>
      <c r="J532" s="74">
        <f t="shared" si="8"/>
        <v>24000</v>
      </c>
      <c r="K532" s="33"/>
      <c r="L532" s="38" t="s">
        <v>18</v>
      </c>
      <c r="M532" s="38" t="s">
        <v>544</v>
      </c>
      <c r="N532" s="34"/>
      <c r="O532" s="35"/>
      <c r="T532" s="5"/>
    </row>
    <row r="533" spans="1:20" s="70" customFormat="1" x14ac:dyDescent="0.25">
      <c r="A533" s="31" t="s">
        <v>190</v>
      </c>
      <c r="B533" s="72" t="s">
        <v>993</v>
      </c>
      <c r="C533" s="57" t="s">
        <v>894</v>
      </c>
      <c r="D533" s="34">
        <v>2</v>
      </c>
      <c r="E533" s="34">
        <v>2</v>
      </c>
      <c r="F533" s="34">
        <v>2</v>
      </c>
      <c r="G533" s="34">
        <v>2</v>
      </c>
      <c r="H533" s="32">
        <f>SUM(Tabla1[[#This Row],[PRIMER TRIMESTRE]:[CUARTO TRIMESTRE]])</f>
        <v>8</v>
      </c>
      <c r="I533" s="68">
        <v>1130</v>
      </c>
      <c r="J533" s="74">
        <f t="shared" si="8"/>
        <v>9040</v>
      </c>
      <c r="K533" s="33"/>
      <c r="L533" s="38" t="s">
        <v>18</v>
      </c>
      <c r="M533" s="38" t="s">
        <v>544</v>
      </c>
      <c r="N533" s="34"/>
      <c r="O533" s="35"/>
      <c r="T533" s="5"/>
    </row>
    <row r="534" spans="1:20" s="70" customFormat="1" x14ac:dyDescent="0.25">
      <c r="A534" s="31" t="s">
        <v>190</v>
      </c>
      <c r="B534" s="72" t="s">
        <v>994</v>
      </c>
      <c r="C534" s="57" t="s">
        <v>894</v>
      </c>
      <c r="D534" s="34">
        <v>28</v>
      </c>
      <c r="E534" s="34">
        <v>28</v>
      </c>
      <c r="F534" s="34">
        <v>28</v>
      </c>
      <c r="G534" s="34">
        <v>28</v>
      </c>
      <c r="H534" s="32">
        <f>SUM(Tabla1[[#This Row],[PRIMER TRIMESTRE]:[CUARTO TRIMESTRE]])</f>
        <v>112</v>
      </c>
      <c r="I534" s="68">
        <v>800</v>
      </c>
      <c r="J534" s="74">
        <f t="shared" si="8"/>
        <v>89600</v>
      </c>
      <c r="K534" s="33"/>
      <c r="L534" s="38" t="s">
        <v>18</v>
      </c>
      <c r="M534" s="38" t="s">
        <v>544</v>
      </c>
      <c r="N534" s="34"/>
      <c r="O534" s="35"/>
      <c r="T534" s="5"/>
    </row>
    <row r="535" spans="1:20" s="70" customFormat="1" x14ac:dyDescent="0.25">
      <c r="A535" s="31" t="s">
        <v>190</v>
      </c>
      <c r="B535" s="72" t="s">
        <v>1046</v>
      </c>
      <c r="C535" s="57" t="s">
        <v>894</v>
      </c>
      <c r="D535" s="34">
        <v>6</v>
      </c>
      <c r="E535" s="34">
        <v>6</v>
      </c>
      <c r="F535" s="34">
        <v>6</v>
      </c>
      <c r="G535" s="34">
        <v>6</v>
      </c>
      <c r="H535" s="32">
        <f>SUM(Tabla1[[#This Row],[PRIMER TRIMESTRE]:[CUARTO TRIMESTRE]])</f>
        <v>24</v>
      </c>
      <c r="I535" s="68">
        <v>1100</v>
      </c>
      <c r="J535" s="74">
        <f t="shared" si="8"/>
        <v>26400</v>
      </c>
      <c r="K535" s="33"/>
      <c r="L535" s="38" t="s">
        <v>18</v>
      </c>
      <c r="M535" s="38" t="s">
        <v>544</v>
      </c>
      <c r="N535" s="34"/>
      <c r="O535" s="35"/>
      <c r="T535" s="5"/>
    </row>
    <row r="536" spans="1:20" s="70" customFormat="1" x14ac:dyDescent="0.25">
      <c r="A536" s="31" t="s">
        <v>190</v>
      </c>
      <c r="B536" s="72" t="s">
        <v>1047</v>
      </c>
      <c r="C536" s="57" t="s">
        <v>894</v>
      </c>
      <c r="D536" s="34">
        <v>8</v>
      </c>
      <c r="E536" s="34">
        <v>8</v>
      </c>
      <c r="F536" s="34">
        <v>8</v>
      </c>
      <c r="G536" s="34">
        <v>8</v>
      </c>
      <c r="H536" s="32">
        <f>SUM(Tabla1[[#This Row],[PRIMER TRIMESTRE]:[CUARTO TRIMESTRE]])</f>
        <v>32</v>
      </c>
      <c r="I536" s="68">
        <v>800</v>
      </c>
      <c r="J536" s="74">
        <f t="shared" si="8"/>
        <v>25600</v>
      </c>
      <c r="K536" s="33"/>
      <c r="L536" s="38" t="s">
        <v>18</v>
      </c>
      <c r="M536" s="38" t="s">
        <v>544</v>
      </c>
      <c r="N536" s="34"/>
      <c r="O536" s="35"/>
      <c r="T536" s="5"/>
    </row>
    <row r="537" spans="1:20" s="70" customFormat="1" x14ac:dyDescent="0.25">
      <c r="A537" s="31" t="s">
        <v>190</v>
      </c>
      <c r="B537" s="72" t="s">
        <v>995</v>
      </c>
      <c r="C537" s="57" t="s">
        <v>894</v>
      </c>
      <c r="D537" s="34">
        <v>29</v>
      </c>
      <c r="E537" s="34">
        <v>29</v>
      </c>
      <c r="F537" s="34">
        <v>29</v>
      </c>
      <c r="G537" s="34">
        <v>29</v>
      </c>
      <c r="H537" s="32">
        <f>SUM(Tabla1[[#This Row],[PRIMER TRIMESTRE]:[CUARTO TRIMESTRE]])</f>
        <v>116</v>
      </c>
      <c r="I537" s="68">
        <v>1100</v>
      </c>
      <c r="J537" s="74">
        <f t="shared" si="8"/>
        <v>127600</v>
      </c>
      <c r="K537" s="33"/>
      <c r="L537" s="38" t="s">
        <v>18</v>
      </c>
      <c r="M537" s="38" t="s">
        <v>544</v>
      </c>
      <c r="N537" s="34"/>
      <c r="O537" s="35"/>
      <c r="T537" s="5"/>
    </row>
    <row r="538" spans="1:20" s="70" customFormat="1" x14ac:dyDescent="0.25">
      <c r="A538" s="31" t="s">
        <v>190</v>
      </c>
      <c r="B538" s="72" t="s">
        <v>996</v>
      </c>
      <c r="C538" s="57" t="s">
        <v>894</v>
      </c>
      <c r="D538" s="34">
        <v>28</v>
      </c>
      <c r="E538" s="34">
        <v>28</v>
      </c>
      <c r="F538" s="34">
        <v>28</v>
      </c>
      <c r="G538" s="34">
        <v>28</v>
      </c>
      <c r="H538" s="32">
        <f>SUM(Tabla1[[#This Row],[PRIMER TRIMESTRE]:[CUARTO TRIMESTRE]])</f>
        <v>112</v>
      </c>
      <c r="I538" s="68">
        <v>550</v>
      </c>
      <c r="J538" s="74">
        <f t="shared" si="8"/>
        <v>61600</v>
      </c>
      <c r="K538" s="33"/>
      <c r="L538" s="38" t="s">
        <v>18</v>
      </c>
      <c r="M538" s="38" t="s">
        <v>544</v>
      </c>
      <c r="N538" s="34"/>
      <c r="O538" s="35"/>
      <c r="T538" s="5"/>
    </row>
    <row r="539" spans="1:20" s="70" customFormat="1" x14ac:dyDescent="0.25">
      <c r="A539" s="31" t="s">
        <v>190</v>
      </c>
      <c r="B539" s="72" t="s">
        <v>997</v>
      </c>
      <c r="C539" s="57" t="s">
        <v>894</v>
      </c>
      <c r="D539" s="34">
        <v>51</v>
      </c>
      <c r="E539" s="34">
        <v>51</v>
      </c>
      <c r="F539" s="34">
        <v>51</v>
      </c>
      <c r="G539" s="34">
        <v>51</v>
      </c>
      <c r="H539" s="32">
        <f>SUM(Tabla1[[#This Row],[PRIMER TRIMESTRE]:[CUARTO TRIMESTRE]])</f>
        <v>204</v>
      </c>
      <c r="I539" s="68">
        <v>550</v>
      </c>
      <c r="J539" s="74">
        <f t="shared" si="8"/>
        <v>112200</v>
      </c>
      <c r="K539" s="33"/>
      <c r="L539" s="38" t="s">
        <v>18</v>
      </c>
      <c r="M539" s="38" t="s">
        <v>544</v>
      </c>
      <c r="N539" s="34"/>
      <c r="O539" s="35"/>
      <c r="T539" s="5"/>
    </row>
    <row r="540" spans="1:20" s="70" customFormat="1" x14ac:dyDescent="0.25">
      <c r="A540" s="31" t="s">
        <v>190</v>
      </c>
      <c r="B540" s="72" t="s">
        <v>998</v>
      </c>
      <c r="C540" s="57" t="s">
        <v>894</v>
      </c>
      <c r="D540" s="34">
        <v>20</v>
      </c>
      <c r="E540" s="34">
        <v>20</v>
      </c>
      <c r="F540" s="34">
        <v>20</v>
      </c>
      <c r="G540" s="34">
        <v>20</v>
      </c>
      <c r="H540" s="32">
        <f>SUM(Tabla1[[#This Row],[PRIMER TRIMESTRE]:[CUARTO TRIMESTRE]])</f>
        <v>80</v>
      </c>
      <c r="I540" s="68">
        <v>900</v>
      </c>
      <c r="J540" s="74">
        <f t="shared" si="8"/>
        <v>72000</v>
      </c>
      <c r="K540" s="33"/>
      <c r="L540" s="38" t="s">
        <v>18</v>
      </c>
      <c r="M540" s="38" t="s">
        <v>544</v>
      </c>
      <c r="N540" s="34"/>
      <c r="O540" s="35"/>
      <c r="T540" s="5"/>
    </row>
    <row r="541" spans="1:20" s="70" customFormat="1" x14ac:dyDescent="0.25">
      <c r="A541" s="31" t="s">
        <v>190</v>
      </c>
      <c r="B541" s="72" t="s">
        <v>999</v>
      </c>
      <c r="C541" s="57" t="s">
        <v>894</v>
      </c>
      <c r="D541" s="34">
        <v>15</v>
      </c>
      <c r="E541" s="34">
        <v>15</v>
      </c>
      <c r="F541" s="34">
        <v>15</v>
      </c>
      <c r="G541" s="34">
        <v>15</v>
      </c>
      <c r="H541" s="32">
        <f>SUM(Tabla1[[#This Row],[PRIMER TRIMESTRE]:[CUARTO TRIMESTRE]])</f>
        <v>60</v>
      </c>
      <c r="I541" s="68">
        <v>900</v>
      </c>
      <c r="J541" s="74">
        <f t="shared" si="8"/>
        <v>54000</v>
      </c>
      <c r="K541" s="33"/>
      <c r="L541" s="38" t="s">
        <v>18</v>
      </c>
      <c r="M541" s="38" t="s">
        <v>544</v>
      </c>
      <c r="N541" s="34"/>
      <c r="O541" s="35"/>
      <c r="T541" s="5"/>
    </row>
    <row r="542" spans="1:20" s="70" customFormat="1" x14ac:dyDescent="0.25">
      <c r="A542" s="31" t="s">
        <v>190</v>
      </c>
      <c r="B542" s="72" t="s">
        <v>1000</v>
      </c>
      <c r="C542" s="57" t="s">
        <v>894</v>
      </c>
      <c r="D542" s="34">
        <v>5</v>
      </c>
      <c r="E542" s="34">
        <v>5</v>
      </c>
      <c r="F542" s="34">
        <v>5</v>
      </c>
      <c r="G542" s="34">
        <v>5</v>
      </c>
      <c r="H542" s="32">
        <f>SUM(Tabla1[[#This Row],[PRIMER TRIMESTRE]:[CUARTO TRIMESTRE]])</f>
        <v>20</v>
      </c>
      <c r="I542" s="68">
        <v>1130</v>
      </c>
      <c r="J542" s="74">
        <f t="shared" si="8"/>
        <v>22600</v>
      </c>
      <c r="K542" s="33"/>
      <c r="L542" s="38" t="s">
        <v>18</v>
      </c>
      <c r="M542" s="38" t="s">
        <v>544</v>
      </c>
      <c r="N542" s="34"/>
      <c r="O542" s="35"/>
      <c r="T542" s="5"/>
    </row>
    <row r="543" spans="1:20" s="70" customFormat="1" x14ac:dyDescent="0.25">
      <c r="A543" s="31" t="s">
        <v>190</v>
      </c>
      <c r="B543" s="72" t="s">
        <v>1001</v>
      </c>
      <c r="C543" s="57" t="s">
        <v>894</v>
      </c>
      <c r="D543" s="34">
        <v>44</v>
      </c>
      <c r="E543" s="34">
        <v>44</v>
      </c>
      <c r="F543" s="34">
        <v>44</v>
      </c>
      <c r="G543" s="34">
        <v>44</v>
      </c>
      <c r="H543" s="32">
        <f>SUM(Tabla1[[#This Row],[PRIMER TRIMESTRE]:[CUARTO TRIMESTRE]])</f>
        <v>176</v>
      </c>
      <c r="I543" s="68">
        <v>1130</v>
      </c>
      <c r="J543" s="74">
        <f t="shared" si="8"/>
        <v>198880</v>
      </c>
      <c r="K543" s="33"/>
      <c r="L543" s="38" t="s">
        <v>17</v>
      </c>
      <c r="M543" s="38" t="s">
        <v>544</v>
      </c>
      <c r="N543" s="34"/>
      <c r="O543" s="35"/>
      <c r="T543" s="5"/>
    </row>
    <row r="544" spans="1:20" s="70" customFormat="1" x14ac:dyDescent="0.25">
      <c r="A544" s="31" t="s">
        <v>190</v>
      </c>
      <c r="B544" s="72" t="s">
        <v>1002</v>
      </c>
      <c r="C544" s="57" t="s">
        <v>894</v>
      </c>
      <c r="D544" s="34">
        <v>14</v>
      </c>
      <c r="E544" s="34">
        <v>14</v>
      </c>
      <c r="F544" s="34">
        <v>14</v>
      </c>
      <c r="G544" s="34">
        <v>14</v>
      </c>
      <c r="H544" s="32">
        <f>SUM(Tabla1[[#This Row],[PRIMER TRIMESTRE]:[CUARTO TRIMESTRE]])</f>
        <v>56</v>
      </c>
      <c r="I544" s="68">
        <v>725</v>
      </c>
      <c r="J544" s="74">
        <f t="shared" si="8"/>
        <v>40600</v>
      </c>
      <c r="K544" s="33"/>
      <c r="L544" s="38" t="s">
        <v>18</v>
      </c>
      <c r="M544" s="38" t="s">
        <v>544</v>
      </c>
      <c r="N544" s="34"/>
      <c r="O544" s="35"/>
      <c r="T544" s="5"/>
    </row>
    <row r="545" spans="1:20" s="70" customFormat="1" x14ac:dyDescent="0.25">
      <c r="A545" s="31" t="s">
        <v>190</v>
      </c>
      <c r="B545" s="72" t="s">
        <v>1003</v>
      </c>
      <c r="C545" s="57" t="s">
        <v>894</v>
      </c>
      <c r="D545" s="34">
        <v>22</v>
      </c>
      <c r="E545" s="34">
        <v>22</v>
      </c>
      <c r="F545" s="34">
        <v>22</v>
      </c>
      <c r="G545" s="34">
        <v>22</v>
      </c>
      <c r="H545" s="32">
        <f>SUM(Tabla1[[#This Row],[PRIMER TRIMESTRE]:[CUARTO TRIMESTRE]])</f>
        <v>88</v>
      </c>
      <c r="I545" s="68">
        <v>1375</v>
      </c>
      <c r="J545" s="74">
        <f t="shared" si="8"/>
        <v>121000</v>
      </c>
      <c r="K545" s="33"/>
      <c r="L545" s="38" t="s">
        <v>18</v>
      </c>
      <c r="M545" s="38" t="s">
        <v>544</v>
      </c>
      <c r="N545" s="34"/>
      <c r="O545" s="35"/>
      <c r="T545" s="5"/>
    </row>
    <row r="546" spans="1:20" s="70" customFormat="1" x14ac:dyDescent="0.25">
      <c r="A546" s="31" t="s">
        <v>190</v>
      </c>
      <c r="B546" s="72" t="s">
        <v>1004</v>
      </c>
      <c r="C546" s="57" t="s">
        <v>894</v>
      </c>
      <c r="D546" s="34">
        <v>18</v>
      </c>
      <c r="E546" s="34">
        <v>18</v>
      </c>
      <c r="F546" s="34">
        <v>18</v>
      </c>
      <c r="G546" s="34">
        <v>18</v>
      </c>
      <c r="H546" s="32">
        <f>SUM(Tabla1[[#This Row],[PRIMER TRIMESTRE]:[CUARTO TRIMESTRE]])</f>
        <v>72</v>
      </c>
      <c r="I546" s="68">
        <v>800</v>
      </c>
      <c r="J546" s="74">
        <f t="shared" si="8"/>
        <v>57600</v>
      </c>
      <c r="K546" s="33"/>
      <c r="L546" s="38" t="s">
        <v>18</v>
      </c>
      <c r="M546" s="38" t="s">
        <v>544</v>
      </c>
      <c r="N546" s="34"/>
      <c r="O546" s="35"/>
      <c r="T546" s="5"/>
    </row>
    <row r="547" spans="1:20" s="70" customFormat="1" x14ac:dyDescent="0.25">
      <c r="A547" s="31" t="s">
        <v>190</v>
      </c>
      <c r="B547" s="72" t="s">
        <v>1048</v>
      </c>
      <c r="C547" s="57" t="s">
        <v>894</v>
      </c>
      <c r="D547" s="34">
        <v>3</v>
      </c>
      <c r="E547" s="34">
        <v>3</v>
      </c>
      <c r="F547" s="34">
        <v>3</v>
      </c>
      <c r="G547" s="34">
        <v>3</v>
      </c>
      <c r="H547" s="32">
        <f>SUM(Tabla1[[#This Row],[PRIMER TRIMESTRE]:[CUARTO TRIMESTRE]])</f>
        <v>12</v>
      </c>
      <c r="I547" s="68">
        <v>800</v>
      </c>
      <c r="J547" s="74">
        <f t="shared" si="8"/>
        <v>9600</v>
      </c>
      <c r="K547" s="33"/>
      <c r="L547" s="38" t="s">
        <v>18</v>
      </c>
      <c r="M547" s="38" t="s">
        <v>544</v>
      </c>
      <c r="N547" s="34"/>
      <c r="O547" s="35"/>
      <c r="T547" s="5"/>
    </row>
    <row r="548" spans="1:20" s="70" customFormat="1" x14ac:dyDescent="0.25">
      <c r="A548" s="31" t="s">
        <v>190</v>
      </c>
      <c r="B548" s="72" t="s">
        <v>1005</v>
      </c>
      <c r="C548" s="57" t="s">
        <v>894</v>
      </c>
      <c r="D548" s="34">
        <v>18</v>
      </c>
      <c r="E548" s="34">
        <v>18</v>
      </c>
      <c r="F548" s="34">
        <v>18</v>
      </c>
      <c r="G548" s="34">
        <v>18</v>
      </c>
      <c r="H548" s="32">
        <f>SUM(Tabla1[[#This Row],[PRIMER TRIMESTRE]:[CUARTO TRIMESTRE]])</f>
        <v>72</v>
      </c>
      <c r="I548" s="68">
        <v>1100</v>
      </c>
      <c r="J548" s="74">
        <f t="shared" si="8"/>
        <v>79200</v>
      </c>
      <c r="K548" s="33"/>
      <c r="L548" s="38" t="s">
        <v>18</v>
      </c>
      <c r="M548" s="38" t="s">
        <v>544</v>
      </c>
      <c r="N548" s="34"/>
      <c r="O548" s="35"/>
      <c r="T548" s="5"/>
    </row>
    <row r="549" spans="1:20" s="70" customFormat="1" x14ac:dyDescent="0.25">
      <c r="A549" s="31" t="s">
        <v>190</v>
      </c>
      <c r="B549" s="72" t="s">
        <v>1049</v>
      </c>
      <c r="C549" s="57" t="s">
        <v>894</v>
      </c>
      <c r="D549" s="34">
        <v>42</v>
      </c>
      <c r="E549" s="34">
        <v>42</v>
      </c>
      <c r="F549" s="34">
        <v>42</v>
      </c>
      <c r="G549" s="34">
        <v>42</v>
      </c>
      <c r="H549" s="32">
        <f>SUM(Tabla1[[#This Row],[PRIMER TRIMESTRE]:[CUARTO TRIMESTRE]])</f>
        <v>168</v>
      </c>
      <c r="I549" s="68">
        <v>750</v>
      </c>
      <c r="J549" s="74">
        <f t="shared" si="8"/>
        <v>126000</v>
      </c>
      <c r="K549" s="33"/>
      <c r="L549" s="38" t="s">
        <v>17</v>
      </c>
      <c r="M549" s="38" t="s">
        <v>544</v>
      </c>
      <c r="N549" s="34"/>
      <c r="O549" s="35"/>
      <c r="T549" s="5"/>
    </row>
    <row r="550" spans="1:20" s="70" customFormat="1" x14ac:dyDescent="0.25">
      <c r="A550" s="31" t="s">
        <v>190</v>
      </c>
      <c r="B550" s="72" t="s">
        <v>1050</v>
      </c>
      <c r="C550" s="57" t="s">
        <v>894</v>
      </c>
      <c r="D550" s="34">
        <v>16</v>
      </c>
      <c r="E550" s="34">
        <v>16</v>
      </c>
      <c r="F550" s="34">
        <v>16</v>
      </c>
      <c r="G550" s="34">
        <v>16</v>
      </c>
      <c r="H550" s="32">
        <f>SUM(Tabla1[[#This Row],[PRIMER TRIMESTRE]:[CUARTO TRIMESTRE]])</f>
        <v>64</v>
      </c>
      <c r="I550" s="68">
        <v>1130</v>
      </c>
      <c r="J550" s="74">
        <f t="shared" si="8"/>
        <v>72320</v>
      </c>
      <c r="K550" s="33"/>
      <c r="L550" s="38" t="s">
        <v>18</v>
      </c>
      <c r="M550" s="38" t="s">
        <v>544</v>
      </c>
      <c r="N550" s="34"/>
      <c r="O550" s="35"/>
      <c r="T550" s="5"/>
    </row>
    <row r="551" spans="1:20" s="70" customFormat="1" x14ac:dyDescent="0.25">
      <c r="A551" s="31" t="s">
        <v>190</v>
      </c>
      <c r="B551" s="72" t="s">
        <v>1051</v>
      </c>
      <c r="C551" s="57" t="s">
        <v>894</v>
      </c>
      <c r="D551" s="34">
        <v>109</v>
      </c>
      <c r="E551" s="34">
        <v>109</v>
      </c>
      <c r="F551" s="34">
        <v>109</v>
      </c>
      <c r="G551" s="34">
        <v>109</v>
      </c>
      <c r="H551" s="32">
        <f>SUM(Tabla1[[#This Row],[PRIMER TRIMESTRE]:[CUARTO TRIMESTRE]])</f>
        <v>436</v>
      </c>
      <c r="I551" s="68">
        <v>2250</v>
      </c>
      <c r="J551" s="74">
        <f t="shared" si="8"/>
        <v>981000</v>
      </c>
      <c r="K551" s="33"/>
      <c r="L551" s="38" t="s">
        <v>17</v>
      </c>
      <c r="M551" s="38" t="s">
        <v>544</v>
      </c>
      <c r="N551" s="34"/>
      <c r="O551" s="35"/>
      <c r="T551" s="5"/>
    </row>
    <row r="552" spans="1:20" s="70" customFormat="1" x14ac:dyDescent="0.25">
      <c r="A552" s="31" t="s">
        <v>190</v>
      </c>
      <c r="B552" s="72" t="s">
        <v>1006</v>
      </c>
      <c r="C552" s="57" t="s">
        <v>894</v>
      </c>
      <c r="D552" s="34">
        <v>271</v>
      </c>
      <c r="E552" s="34">
        <v>271</v>
      </c>
      <c r="F552" s="34">
        <v>271</v>
      </c>
      <c r="G552" s="34">
        <v>271</v>
      </c>
      <c r="H552" s="32">
        <f>SUM(Tabla1[[#This Row],[PRIMER TRIMESTRE]:[CUARTO TRIMESTRE]])</f>
        <v>1084</v>
      </c>
      <c r="I552" s="68">
        <v>1425</v>
      </c>
      <c r="J552" s="74">
        <f t="shared" si="8"/>
        <v>1544700</v>
      </c>
      <c r="K552" s="33"/>
      <c r="L552" s="38" t="s">
        <v>20</v>
      </c>
      <c r="M552" s="38" t="s">
        <v>544</v>
      </c>
      <c r="N552" s="34"/>
      <c r="O552" s="35"/>
      <c r="T552" s="5"/>
    </row>
    <row r="553" spans="1:20" s="70" customFormat="1" x14ac:dyDescent="0.25">
      <c r="A553" s="31" t="s">
        <v>190</v>
      </c>
      <c r="B553" s="72" t="s">
        <v>1007</v>
      </c>
      <c r="C553" s="57" t="s">
        <v>894</v>
      </c>
      <c r="D553" s="34">
        <v>9</v>
      </c>
      <c r="E553" s="34">
        <v>9</v>
      </c>
      <c r="F553" s="34">
        <v>9</v>
      </c>
      <c r="G553" s="34">
        <v>9</v>
      </c>
      <c r="H553" s="32">
        <f>SUM(Tabla1[[#This Row],[PRIMER TRIMESTRE]:[CUARTO TRIMESTRE]])</f>
        <v>36</v>
      </c>
      <c r="I553" s="68">
        <v>1550</v>
      </c>
      <c r="J553" s="74">
        <f t="shared" si="8"/>
        <v>55800</v>
      </c>
      <c r="K553" s="33"/>
      <c r="L553" s="38" t="s">
        <v>18</v>
      </c>
      <c r="M553" s="38" t="s">
        <v>544</v>
      </c>
      <c r="N553" s="34"/>
      <c r="O553" s="35"/>
      <c r="T553" s="5"/>
    </row>
    <row r="554" spans="1:20" s="70" customFormat="1" x14ac:dyDescent="0.25">
      <c r="A554" s="31" t="s">
        <v>190</v>
      </c>
      <c r="B554" s="72" t="s">
        <v>1052</v>
      </c>
      <c r="C554" s="57" t="s">
        <v>894</v>
      </c>
      <c r="D554" s="34">
        <v>10</v>
      </c>
      <c r="E554" s="34">
        <v>10</v>
      </c>
      <c r="F554" s="34">
        <v>10</v>
      </c>
      <c r="G554" s="34">
        <v>10</v>
      </c>
      <c r="H554" s="32">
        <f>SUM(Tabla1[[#This Row],[PRIMER TRIMESTRE]:[CUARTO TRIMESTRE]])</f>
        <v>40</v>
      </c>
      <c r="I554" s="68">
        <v>3500</v>
      </c>
      <c r="J554" s="74">
        <f t="shared" si="8"/>
        <v>140000</v>
      </c>
      <c r="K554" s="33"/>
      <c r="L554" s="38" t="s">
        <v>18</v>
      </c>
      <c r="M554" s="38" t="s">
        <v>544</v>
      </c>
      <c r="N554" s="34"/>
      <c r="O554" s="35"/>
      <c r="T554" s="5"/>
    </row>
    <row r="555" spans="1:20" s="70" customFormat="1" x14ac:dyDescent="0.25">
      <c r="A555" s="31" t="s">
        <v>190</v>
      </c>
      <c r="B555" s="72" t="s">
        <v>1008</v>
      </c>
      <c r="C555" s="57" t="s">
        <v>894</v>
      </c>
      <c r="D555" s="34">
        <v>1</v>
      </c>
      <c r="E555" s="34">
        <v>1</v>
      </c>
      <c r="F555" s="34">
        <v>1</v>
      </c>
      <c r="G555" s="34">
        <v>1</v>
      </c>
      <c r="H555" s="32">
        <f>SUM(Tabla1[[#This Row],[PRIMER TRIMESTRE]:[CUARTO TRIMESTRE]])</f>
        <v>4</v>
      </c>
      <c r="I555" s="68">
        <v>3500</v>
      </c>
      <c r="J555" s="74">
        <f t="shared" si="8"/>
        <v>14000</v>
      </c>
      <c r="K555" s="33"/>
      <c r="L555" s="38" t="s">
        <v>18</v>
      </c>
      <c r="M555" s="38" t="s">
        <v>544</v>
      </c>
      <c r="N555" s="34"/>
      <c r="O555" s="35"/>
      <c r="T555" s="5"/>
    </row>
    <row r="556" spans="1:20" s="70" customFormat="1" x14ac:dyDescent="0.25">
      <c r="A556" s="31" t="s">
        <v>190</v>
      </c>
      <c r="B556" s="72" t="s">
        <v>1009</v>
      </c>
      <c r="C556" s="57" t="s">
        <v>894</v>
      </c>
      <c r="D556" s="34">
        <v>10</v>
      </c>
      <c r="E556" s="34">
        <v>10</v>
      </c>
      <c r="F556" s="34">
        <v>10</v>
      </c>
      <c r="G556" s="34">
        <v>10</v>
      </c>
      <c r="H556" s="32">
        <f>SUM(Tabla1[[#This Row],[PRIMER TRIMESTRE]:[CUARTO TRIMESTRE]])</f>
        <v>40</v>
      </c>
      <c r="I556" s="68">
        <v>3500</v>
      </c>
      <c r="J556" s="74">
        <f t="shared" si="8"/>
        <v>140000</v>
      </c>
      <c r="K556" s="33"/>
      <c r="L556" s="38" t="s">
        <v>17</v>
      </c>
      <c r="M556" s="38" t="s">
        <v>544</v>
      </c>
      <c r="N556" s="34"/>
      <c r="O556" s="35"/>
      <c r="T556" s="5"/>
    </row>
    <row r="557" spans="1:20" s="70" customFormat="1" x14ac:dyDescent="0.25">
      <c r="A557" s="31" t="s">
        <v>190</v>
      </c>
      <c r="B557" s="72" t="s">
        <v>1010</v>
      </c>
      <c r="C557" s="57" t="s">
        <v>894</v>
      </c>
      <c r="D557" s="34">
        <v>1</v>
      </c>
      <c r="E557" s="34">
        <v>1</v>
      </c>
      <c r="F557" s="34">
        <v>1</v>
      </c>
      <c r="G557" s="34">
        <v>1</v>
      </c>
      <c r="H557" s="32">
        <f>SUM(Tabla1[[#This Row],[PRIMER TRIMESTRE]:[CUARTO TRIMESTRE]])</f>
        <v>4</v>
      </c>
      <c r="I557" s="68">
        <v>3500</v>
      </c>
      <c r="J557" s="74">
        <f t="shared" si="8"/>
        <v>14000</v>
      </c>
      <c r="K557" s="33"/>
      <c r="L557" s="38" t="s">
        <v>18</v>
      </c>
      <c r="M557" s="38" t="s">
        <v>544</v>
      </c>
      <c r="N557" s="34"/>
      <c r="O557" s="35"/>
      <c r="T557" s="5"/>
    </row>
    <row r="558" spans="1:20" s="70" customFormat="1" x14ac:dyDescent="0.25">
      <c r="A558" s="31" t="s">
        <v>190</v>
      </c>
      <c r="B558" s="72" t="s">
        <v>1011</v>
      </c>
      <c r="C558" s="57" t="s">
        <v>894</v>
      </c>
      <c r="D558" s="34">
        <v>1</v>
      </c>
      <c r="E558" s="34">
        <v>1</v>
      </c>
      <c r="F558" s="34">
        <v>1</v>
      </c>
      <c r="G558" s="34">
        <v>1</v>
      </c>
      <c r="H558" s="32">
        <f>SUM(Tabla1[[#This Row],[PRIMER TRIMESTRE]:[CUARTO TRIMESTRE]])</f>
        <v>4</v>
      </c>
      <c r="I558" s="68">
        <v>3500</v>
      </c>
      <c r="J558" s="74">
        <f t="shared" si="8"/>
        <v>14000</v>
      </c>
      <c r="K558" s="33"/>
      <c r="L558" s="38" t="s">
        <v>18</v>
      </c>
      <c r="M558" s="38" t="s">
        <v>544</v>
      </c>
      <c r="N558" s="34"/>
      <c r="O558" s="35"/>
      <c r="T558" s="5"/>
    </row>
    <row r="559" spans="1:20" s="70" customFormat="1" x14ac:dyDescent="0.25">
      <c r="A559" s="31" t="s">
        <v>190</v>
      </c>
      <c r="B559" s="72" t="s">
        <v>1012</v>
      </c>
      <c r="C559" s="57" t="s">
        <v>894</v>
      </c>
      <c r="D559" s="34">
        <v>84</v>
      </c>
      <c r="E559" s="34">
        <v>84</v>
      </c>
      <c r="F559" s="34">
        <v>84</v>
      </c>
      <c r="G559" s="34">
        <v>84</v>
      </c>
      <c r="H559" s="32">
        <f>SUM(Tabla1[[#This Row],[PRIMER TRIMESTRE]:[CUARTO TRIMESTRE]])</f>
        <v>336</v>
      </c>
      <c r="I559" s="68">
        <v>3500</v>
      </c>
      <c r="J559" s="74">
        <f t="shared" si="8"/>
        <v>1176000</v>
      </c>
      <c r="K559" s="33"/>
      <c r="L559" s="38" t="s">
        <v>20</v>
      </c>
      <c r="M559" s="38" t="s">
        <v>544</v>
      </c>
      <c r="N559" s="34"/>
      <c r="O559" s="35"/>
      <c r="T559" s="5"/>
    </row>
    <row r="560" spans="1:20" s="70" customFormat="1" x14ac:dyDescent="0.25">
      <c r="A560" s="31" t="s">
        <v>190</v>
      </c>
      <c r="B560" s="72" t="s">
        <v>1053</v>
      </c>
      <c r="C560" s="57" t="s">
        <v>894</v>
      </c>
      <c r="D560" s="34">
        <v>49</v>
      </c>
      <c r="E560" s="34">
        <v>49</v>
      </c>
      <c r="F560" s="34">
        <v>49</v>
      </c>
      <c r="G560" s="34">
        <v>49</v>
      </c>
      <c r="H560" s="32">
        <f>SUM(Tabla1[[#This Row],[PRIMER TRIMESTRE]:[CUARTO TRIMESTRE]])</f>
        <v>196</v>
      </c>
      <c r="I560" s="68">
        <v>3500</v>
      </c>
      <c r="J560" s="74">
        <f t="shared" si="8"/>
        <v>686000</v>
      </c>
      <c r="K560" s="33"/>
      <c r="L560" s="38" t="s">
        <v>17</v>
      </c>
      <c r="M560" s="38" t="s">
        <v>544</v>
      </c>
      <c r="N560" s="34"/>
      <c r="O560" s="35"/>
      <c r="T560" s="5"/>
    </row>
    <row r="561" spans="1:20" s="70" customFormat="1" x14ac:dyDescent="0.25">
      <c r="A561" s="31" t="s">
        <v>190</v>
      </c>
      <c r="B561" s="72" t="s">
        <v>1013</v>
      </c>
      <c r="C561" s="57" t="s">
        <v>894</v>
      </c>
      <c r="D561" s="34">
        <v>7</v>
      </c>
      <c r="E561" s="34">
        <v>7</v>
      </c>
      <c r="F561" s="34">
        <v>7</v>
      </c>
      <c r="G561" s="34">
        <v>7</v>
      </c>
      <c r="H561" s="32">
        <f>SUM(Tabla1[[#This Row],[PRIMER TRIMESTRE]:[CUARTO TRIMESTRE]])</f>
        <v>28</v>
      </c>
      <c r="I561" s="68">
        <v>260</v>
      </c>
      <c r="J561" s="74">
        <f t="shared" si="8"/>
        <v>7280</v>
      </c>
      <c r="K561" s="33"/>
      <c r="L561" s="38" t="s">
        <v>18</v>
      </c>
      <c r="M561" s="38" t="s">
        <v>544</v>
      </c>
      <c r="N561" s="34"/>
      <c r="O561" s="35"/>
      <c r="T561" s="5"/>
    </row>
    <row r="562" spans="1:20" s="70" customFormat="1" x14ac:dyDescent="0.25">
      <c r="A562" s="31" t="s">
        <v>190</v>
      </c>
      <c r="B562" s="72" t="s">
        <v>1014</v>
      </c>
      <c r="C562" s="57" t="s">
        <v>894</v>
      </c>
      <c r="D562" s="34">
        <v>72</v>
      </c>
      <c r="E562" s="34">
        <v>72</v>
      </c>
      <c r="F562" s="34">
        <v>72</v>
      </c>
      <c r="G562" s="34">
        <v>72</v>
      </c>
      <c r="H562" s="32">
        <f>SUM(Tabla1[[#This Row],[PRIMER TRIMESTRE]:[CUARTO TRIMESTRE]])</f>
        <v>288</v>
      </c>
      <c r="I562" s="68">
        <v>355</v>
      </c>
      <c r="J562" s="74">
        <f t="shared" si="8"/>
        <v>102240</v>
      </c>
      <c r="K562" s="33"/>
      <c r="L562" s="38" t="s">
        <v>18</v>
      </c>
      <c r="M562" s="38" t="s">
        <v>544</v>
      </c>
      <c r="N562" s="34"/>
      <c r="O562" s="35"/>
      <c r="T562" s="5"/>
    </row>
    <row r="563" spans="1:20" s="70" customFormat="1" x14ac:dyDescent="0.25">
      <c r="A563" s="31" t="s">
        <v>190</v>
      </c>
      <c r="B563" s="72" t="s">
        <v>1054</v>
      </c>
      <c r="C563" s="57" t="s">
        <v>1061</v>
      </c>
      <c r="D563" s="34">
        <v>112</v>
      </c>
      <c r="E563" s="34">
        <v>112</v>
      </c>
      <c r="F563" s="34">
        <v>112</v>
      </c>
      <c r="G563" s="34">
        <v>112</v>
      </c>
      <c r="H563" s="32">
        <f>SUM(Tabla1[[#This Row],[PRIMER TRIMESTRE]:[CUARTO TRIMESTRE]])</f>
        <v>448</v>
      </c>
      <c r="I563" s="68">
        <v>5000</v>
      </c>
      <c r="J563" s="74">
        <f t="shared" si="8"/>
        <v>2240000</v>
      </c>
      <c r="K563" s="33"/>
      <c r="L563" s="38" t="s">
        <v>20</v>
      </c>
      <c r="M563" s="38" t="s">
        <v>544</v>
      </c>
      <c r="N563" s="34"/>
      <c r="O563" s="35"/>
      <c r="T563" s="5"/>
    </row>
    <row r="564" spans="1:20" s="70" customFormat="1" x14ac:dyDescent="0.25">
      <c r="A564" s="31" t="s">
        <v>190</v>
      </c>
      <c r="B564" s="72" t="s">
        <v>1015</v>
      </c>
      <c r="C564" s="57" t="s">
        <v>1061</v>
      </c>
      <c r="D564" s="34">
        <v>271</v>
      </c>
      <c r="E564" s="34">
        <v>271</v>
      </c>
      <c r="F564" s="34">
        <v>271</v>
      </c>
      <c r="G564" s="34">
        <v>271</v>
      </c>
      <c r="H564" s="32">
        <f>SUM(Tabla1[[#This Row],[PRIMER TRIMESTRE]:[CUARTO TRIMESTRE]])</f>
        <v>1084</v>
      </c>
      <c r="I564" s="68">
        <v>750</v>
      </c>
      <c r="J564" s="74">
        <f t="shared" si="8"/>
        <v>813000</v>
      </c>
      <c r="K564" s="33"/>
      <c r="L564" s="38" t="s">
        <v>17</v>
      </c>
      <c r="M564" s="38" t="s">
        <v>544</v>
      </c>
      <c r="N564" s="34"/>
      <c r="O564" s="35"/>
      <c r="T564" s="5"/>
    </row>
    <row r="565" spans="1:20" s="70" customFormat="1" x14ac:dyDescent="0.25">
      <c r="A565" s="31" t="s">
        <v>190</v>
      </c>
      <c r="B565" s="72" t="s">
        <v>1016</v>
      </c>
      <c r="C565" s="57" t="s">
        <v>1061</v>
      </c>
      <c r="D565" s="34">
        <v>101</v>
      </c>
      <c r="E565" s="34">
        <v>101</v>
      </c>
      <c r="F565" s="34">
        <v>101</v>
      </c>
      <c r="G565" s="34">
        <v>101</v>
      </c>
      <c r="H565" s="32">
        <f>SUM(Tabla1[[#This Row],[PRIMER TRIMESTRE]:[CUARTO TRIMESTRE]])</f>
        <v>404</v>
      </c>
      <c r="I565" s="68">
        <v>295</v>
      </c>
      <c r="J565" s="74">
        <f t="shared" si="8"/>
        <v>119180</v>
      </c>
      <c r="K565" s="33"/>
      <c r="L565" s="38" t="s">
        <v>18</v>
      </c>
      <c r="M565" s="38" t="s">
        <v>544</v>
      </c>
      <c r="N565" s="34"/>
      <c r="O565" s="35"/>
      <c r="T565" s="5"/>
    </row>
    <row r="566" spans="1:20" s="70" customFormat="1" x14ac:dyDescent="0.25">
      <c r="A566" s="31" t="s">
        <v>190</v>
      </c>
      <c r="B566" s="72" t="s">
        <v>1017</v>
      </c>
      <c r="C566" s="57" t="s">
        <v>1061</v>
      </c>
      <c r="D566" s="34">
        <v>126</v>
      </c>
      <c r="E566" s="34">
        <v>126</v>
      </c>
      <c r="F566" s="34">
        <v>126</v>
      </c>
      <c r="G566" s="34">
        <v>126</v>
      </c>
      <c r="H566" s="32">
        <f>SUM(Tabla1[[#This Row],[PRIMER TRIMESTRE]:[CUARTO TRIMESTRE]])</f>
        <v>504</v>
      </c>
      <c r="I566" s="68">
        <v>105</v>
      </c>
      <c r="J566" s="74">
        <f t="shared" si="8"/>
        <v>52920</v>
      </c>
      <c r="K566" s="33"/>
      <c r="L566" s="38" t="s">
        <v>17</v>
      </c>
      <c r="M566" s="38" t="s">
        <v>544</v>
      </c>
      <c r="N566" s="34"/>
      <c r="O566" s="35"/>
      <c r="T566" s="5"/>
    </row>
    <row r="567" spans="1:20" s="70" customFormat="1" x14ac:dyDescent="0.25">
      <c r="A567" s="31" t="s">
        <v>190</v>
      </c>
      <c r="B567" s="72" t="s">
        <v>1018</v>
      </c>
      <c r="C567" s="57" t="s">
        <v>1061</v>
      </c>
      <c r="D567" s="34">
        <v>100</v>
      </c>
      <c r="E567" s="34">
        <v>100</v>
      </c>
      <c r="F567" s="34">
        <v>100</v>
      </c>
      <c r="G567" s="34">
        <v>100</v>
      </c>
      <c r="H567" s="32">
        <f>SUM(Tabla1[[#This Row],[PRIMER TRIMESTRE]:[CUARTO TRIMESTRE]])</f>
        <v>400</v>
      </c>
      <c r="I567" s="68">
        <v>105</v>
      </c>
      <c r="J567" s="74">
        <f t="shared" si="8"/>
        <v>42000</v>
      </c>
      <c r="K567" s="33"/>
      <c r="L567" s="38" t="s">
        <v>18</v>
      </c>
      <c r="M567" s="38" t="s">
        <v>544</v>
      </c>
      <c r="N567" s="34"/>
      <c r="O567" s="35"/>
      <c r="T567" s="5"/>
    </row>
    <row r="568" spans="1:20" s="70" customFormat="1" x14ac:dyDescent="0.25">
      <c r="A568" s="31" t="s">
        <v>190</v>
      </c>
      <c r="B568" s="72" t="s">
        <v>1055</v>
      </c>
      <c r="C568" s="57" t="s">
        <v>1061</v>
      </c>
      <c r="D568" s="34">
        <v>26</v>
      </c>
      <c r="E568" s="34">
        <v>26</v>
      </c>
      <c r="F568" s="34">
        <v>26</v>
      </c>
      <c r="G568" s="34">
        <v>26</v>
      </c>
      <c r="H568" s="32">
        <f>SUM(Tabla1[[#This Row],[PRIMER TRIMESTRE]:[CUARTO TRIMESTRE]])</f>
        <v>104</v>
      </c>
      <c r="I568" s="68">
        <v>115</v>
      </c>
      <c r="J568" s="74">
        <f t="shared" si="8"/>
        <v>11960</v>
      </c>
      <c r="K568" s="33"/>
      <c r="L568" s="38" t="s">
        <v>18</v>
      </c>
      <c r="M568" s="38" t="s">
        <v>544</v>
      </c>
      <c r="N568" s="34"/>
      <c r="O568" s="35"/>
      <c r="T568" s="5"/>
    </row>
    <row r="569" spans="1:20" s="70" customFormat="1" x14ac:dyDescent="0.25">
      <c r="A569" s="31" t="s">
        <v>190</v>
      </c>
      <c r="B569" s="72" t="s">
        <v>1019</v>
      </c>
      <c r="C569" s="57" t="s">
        <v>1061</v>
      </c>
      <c r="D569" s="34">
        <v>80</v>
      </c>
      <c r="E569" s="34">
        <v>80</v>
      </c>
      <c r="F569" s="34">
        <v>80</v>
      </c>
      <c r="G569" s="34">
        <v>80</v>
      </c>
      <c r="H569" s="32">
        <f>SUM(Tabla1[[#This Row],[PRIMER TRIMESTRE]:[CUARTO TRIMESTRE]])</f>
        <v>320</v>
      </c>
      <c r="I569" s="68">
        <v>115</v>
      </c>
      <c r="J569" s="74">
        <f t="shared" si="8"/>
        <v>36800</v>
      </c>
      <c r="K569" s="33"/>
      <c r="L569" s="38" t="s">
        <v>18</v>
      </c>
      <c r="M569" s="38" t="s">
        <v>544</v>
      </c>
      <c r="N569" s="34"/>
      <c r="O569" s="35"/>
      <c r="T569" s="5"/>
    </row>
    <row r="570" spans="1:20" s="70" customFormat="1" x14ac:dyDescent="0.25">
      <c r="A570" s="31" t="s">
        <v>190</v>
      </c>
      <c r="B570" s="73" t="s">
        <v>1056</v>
      </c>
      <c r="C570" s="57" t="s">
        <v>894</v>
      </c>
      <c r="D570" s="34">
        <v>7</v>
      </c>
      <c r="E570" s="34">
        <v>7</v>
      </c>
      <c r="F570" s="34">
        <v>7</v>
      </c>
      <c r="G570" s="34">
        <v>7</v>
      </c>
      <c r="H570" s="32">
        <f>SUM(Tabla1[[#This Row],[PRIMER TRIMESTRE]:[CUARTO TRIMESTRE]])</f>
        <v>28</v>
      </c>
      <c r="I570" s="68">
        <v>2500</v>
      </c>
      <c r="J570" s="74">
        <f t="shared" si="8"/>
        <v>70000</v>
      </c>
      <c r="K570" s="33"/>
      <c r="L570" s="38" t="s">
        <v>18</v>
      </c>
      <c r="M570" s="38" t="s">
        <v>544</v>
      </c>
      <c r="N570" s="34"/>
      <c r="O570" s="35"/>
      <c r="T570" s="5"/>
    </row>
    <row r="571" spans="1:20" s="70" customFormat="1" x14ac:dyDescent="0.25">
      <c r="A571" s="31" t="s">
        <v>190</v>
      </c>
      <c r="B571" s="73" t="s">
        <v>1057</v>
      </c>
      <c r="C571" s="57" t="s">
        <v>894</v>
      </c>
      <c r="D571" s="34">
        <v>4</v>
      </c>
      <c r="E571" s="34">
        <v>4</v>
      </c>
      <c r="F571" s="34">
        <v>4</v>
      </c>
      <c r="G571" s="34">
        <v>4</v>
      </c>
      <c r="H571" s="32">
        <f>SUM(Tabla1[[#This Row],[PRIMER TRIMESTRE]:[CUARTO TRIMESTRE]])</f>
        <v>16</v>
      </c>
      <c r="I571" s="68">
        <v>2500</v>
      </c>
      <c r="J571" s="74">
        <f t="shared" si="8"/>
        <v>40000</v>
      </c>
      <c r="K571" s="33"/>
      <c r="L571" s="38" t="s">
        <v>18</v>
      </c>
      <c r="M571" s="38" t="s">
        <v>544</v>
      </c>
      <c r="N571" s="34"/>
      <c r="O571" s="35"/>
      <c r="T571" s="5"/>
    </row>
    <row r="572" spans="1:20" s="70" customFormat="1" x14ac:dyDescent="0.25">
      <c r="A572" s="31" t="s">
        <v>190</v>
      </c>
      <c r="B572" s="73" t="s">
        <v>1020</v>
      </c>
      <c r="C572" s="57" t="s">
        <v>894</v>
      </c>
      <c r="D572" s="34">
        <v>3</v>
      </c>
      <c r="E572" s="34">
        <v>3</v>
      </c>
      <c r="F572" s="34">
        <v>3</v>
      </c>
      <c r="G572" s="34">
        <v>3</v>
      </c>
      <c r="H572" s="32">
        <f>SUM(Tabla1[[#This Row],[PRIMER TRIMESTRE]:[CUARTO TRIMESTRE]])</f>
        <v>12</v>
      </c>
      <c r="I572" s="68">
        <v>800</v>
      </c>
      <c r="J572" s="74">
        <f t="shared" si="8"/>
        <v>9600</v>
      </c>
      <c r="K572" s="33"/>
      <c r="L572" s="38" t="s">
        <v>18</v>
      </c>
      <c r="M572" s="38" t="s">
        <v>544</v>
      </c>
      <c r="N572" s="34"/>
      <c r="O572" s="35"/>
      <c r="T572" s="5"/>
    </row>
    <row r="573" spans="1:20" s="70" customFormat="1" x14ac:dyDescent="0.25">
      <c r="A573" s="31" t="s">
        <v>190</v>
      </c>
      <c r="B573" s="73" t="s">
        <v>1021</v>
      </c>
      <c r="C573" s="57" t="s">
        <v>894</v>
      </c>
      <c r="D573" s="34">
        <v>3</v>
      </c>
      <c r="E573" s="34">
        <v>3</v>
      </c>
      <c r="F573" s="34">
        <v>3</v>
      </c>
      <c r="G573" s="34">
        <v>3</v>
      </c>
      <c r="H573" s="32">
        <f>SUM(Tabla1[[#This Row],[PRIMER TRIMESTRE]:[CUARTO TRIMESTRE]])</f>
        <v>12</v>
      </c>
      <c r="I573" s="68">
        <v>1300</v>
      </c>
      <c r="J573" s="74">
        <f t="shared" si="8"/>
        <v>15600</v>
      </c>
      <c r="K573" s="33"/>
      <c r="L573" s="38" t="s">
        <v>18</v>
      </c>
      <c r="M573" s="38" t="s">
        <v>544</v>
      </c>
      <c r="N573" s="34"/>
      <c r="O573" s="35"/>
      <c r="T573" s="5"/>
    </row>
    <row r="574" spans="1:20" s="70" customFormat="1" x14ac:dyDescent="0.25">
      <c r="A574" s="31" t="s">
        <v>190</v>
      </c>
      <c r="B574" s="73" t="s">
        <v>1022</v>
      </c>
      <c r="C574" s="57" t="s">
        <v>894</v>
      </c>
      <c r="D574" s="34">
        <v>1</v>
      </c>
      <c r="E574" s="34">
        <v>1</v>
      </c>
      <c r="F574" s="34">
        <v>1</v>
      </c>
      <c r="G574" s="34">
        <v>1</v>
      </c>
      <c r="H574" s="32">
        <f>SUM(Tabla1[[#This Row],[PRIMER TRIMESTRE]:[CUARTO TRIMESTRE]])</f>
        <v>4</v>
      </c>
      <c r="I574" s="68">
        <v>1530</v>
      </c>
      <c r="J574" s="74">
        <f t="shared" si="8"/>
        <v>6120</v>
      </c>
      <c r="K574" s="33"/>
      <c r="L574" s="38" t="s">
        <v>18</v>
      </c>
      <c r="M574" s="38" t="s">
        <v>544</v>
      </c>
      <c r="N574" s="34"/>
      <c r="O574" s="35"/>
      <c r="T574" s="5"/>
    </row>
    <row r="575" spans="1:20" s="70" customFormat="1" x14ac:dyDescent="0.25">
      <c r="A575" s="31" t="s">
        <v>190</v>
      </c>
      <c r="B575" s="73" t="s">
        <v>1058</v>
      </c>
      <c r="C575" s="57" t="s">
        <v>894</v>
      </c>
      <c r="D575" s="34">
        <v>9</v>
      </c>
      <c r="E575" s="34">
        <v>9</v>
      </c>
      <c r="F575" s="34">
        <v>9</v>
      </c>
      <c r="G575" s="34">
        <v>9</v>
      </c>
      <c r="H575" s="32">
        <f>SUM(Tabla1[[#This Row],[PRIMER TRIMESTRE]:[CUARTO TRIMESTRE]])</f>
        <v>36</v>
      </c>
      <c r="I575" s="68">
        <v>1250</v>
      </c>
      <c r="J575" s="74">
        <f t="shared" si="8"/>
        <v>45000</v>
      </c>
      <c r="K575" s="33"/>
      <c r="L575" s="38" t="s">
        <v>18</v>
      </c>
      <c r="M575" s="38" t="s">
        <v>544</v>
      </c>
      <c r="N575" s="34"/>
      <c r="O575" s="35"/>
      <c r="T575" s="5"/>
    </row>
    <row r="576" spans="1:20" s="70" customFormat="1" x14ac:dyDescent="0.25">
      <c r="A576" s="31" t="s">
        <v>190</v>
      </c>
      <c r="B576" s="73" t="s">
        <v>1023</v>
      </c>
      <c r="C576" s="57" t="s">
        <v>894</v>
      </c>
      <c r="D576" s="34">
        <v>1</v>
      </c>
      <c r="E576" s="34">
        <v>1</v>
      </c>
      <c r="F576" s="34">
        <v>1</v>
      </c>
      <c r="G576" s="34">
        <v>1</v>
      </c>
      <c r="H576" s="32">
        <f>SUM(Tabla1[[#This Row],[PRIMER TRIMESTRE]:[CUARTO TRIMESTRE]])</f>
        <v>4</v>
      </c>
      <c r="I576" s="68">
        <v>750</v>
      </c>
      <c r="J576" s="74">
        <f t="shared" si="8"/>
        <v>3000</v>
      </c>
      <c r="K576" s="33"/>
      <c r="L576" s="38" t="s">
        <v>18</v>
      </c>
      <c r="M576" s="38" t="s">
        <v>544</v>
      </c>
      <c r="N576" s="34"/>
      <c r="O576" s="35"/>
      <c r="T576" s="5"/>
    </row>
    <row r="577" spans="1:20" s="70" customFormat="1" x14ac:dyDescent="0.25">
      <c r="A577" s="31" t="s">
        <v>190</v>
      </c>
      <c r="B577" s="73" t="s">
        <v>1024</v>
      </c>
      <c r="C577" s="57" t="s">
        <v>894</v>
      </c>
      <c r="D577" s="34">
        <v>14</v>
      </c>
      <c r="E577" s="34">
        <v>14</v>
      </c>
      <c r="F577" s="34">
        <v>14</v>
      </c>
      <c r="G577" s="34">
        <v>14</v>
      </c>
      <c r="H577" s="32">
        <f>SUM(Tabla1[[#This Row],[PRIMER TRIMESTRE]:[CUARTO TRIMESTRE]])</f>
        <v>56</v>
      </c>
      <c r="I577" s="68">
        <v>1500</v>
      </c>
      <c r="J577" s="74">
        <f t="shared" si="8"/>
        <v>84000</v>
      </c>
      <c r="K577" s="33"/>
      <c r="L577" s="38" t="s">
        <v>18</v>
      </c>
      <c r="M577" s="38" t="s">
        <v>544</v>
      </c>
      <c r="N577" s="34"/>
      <c r="O577" s="35"/>
      <c r="T577" s="5"/>
    </row>
    <row r="578" spans="1:20" s="70" customFormat="1" x14ac:dyDescent="0.25">
      <c r="A578" s="31" t="s">
        <v>190</v>
      </c>
      <c r="B578" s="73" t="s">
        <v>1025</v>
      </c>
      <c r="C578" s="57" t="s">
        <v>894</v>
      </c>
      <c r="D578" s="34">
        <v>273</v>
      </c>
      <c r="E578" s="34">
        <v>273</v>
      </c>
      <c r="F578" s="34">
        <v>273</v>
      </c>
      <c r="G578" s="34">
        <v>273</v>
      </c>
      <c r="H578" s="32">
        <f>SUM(Tabla1[[#This Row],[PRIMER TRIMESTRE]:[CUARTO TRIMESTRE]])</f>
        <v>1092</v>
      </c>
      <c r="I578" s="68">
        <v>1500</v>
      </c>
      <c r="J578" s="74">
        <f t="shared" si="8"/>
        <v>1638000</v>
      </c>
      <c r="K578" s="33"/>
      <c r="L578" s="38" t="s">
        <v>20</v>
      </c>
      <c r="M578" s="38" t="s">
        <v>544</v>
      </c>
      <c r="N578" s="34"/>
      <c r="O578" s="35"/>
      <c r="T578" s="5"/>
    </row>
    <row r="579" spans="1:20" s="70" customFormat="1" x14ac:dyDescent="0.25">
      <c r="A579" s="31" t="s">
        <v>190</v>
      </c>
      <c r="B579" s="73" t="s">
        <v>1026</v>
      </c>
      <c r="C579" s="57" t="s">
        <v>894</v>
      </c>
      <c r="D579" s="34">
        <v>8</v>
      </c>
      <c r="E579" s="34">
        <v>8</v>
      </c>
      <c r="F579" s="34">
        <v>8</v>
      </c>
      <c r="G579" s="34">
        <v>8</v>
      </c>
      <c r="H579" s="32">
        <f>SUM(Tabla1[[#This Row],[PRIMER TRIMESTRE]:[CUARTO TRIMESTRE]])</f>
        <v>32</v>
      </c>
      <c r="I579" s="68">
        <v>800</v>
      </c>
      <c r="J579" s="74">
        <f t="shared" si="8"/>
        <v>25600</v>
      </c>
      <c r="K579" s="33"/>
      <c r="L579" s="38" t="s">
        <v>18</v>
      </c>
      <c r="M579" s="38" t="s">
        <v>544</v>
      </c>
      <c r="N579" s="34"/>
      <c r="O579" s="35"/>
      <c r="T579" s="5"/>
    </row>
    <row r="580" spans="1:20" s="70" customFormat="1" x14ac:dyDescent="0.25">
      <c r="A580" s="31" t="s">
        <v>190</v>
      </c>
      <c r="B580" s="73" t="s">
        <v>1027</v>
      </c>
      <c r="C580" s="57" t="s">
        <v>894</v>
      </c>
      <c r="D580" s="34">
        <v>75</v>
      </c>
      <c r="E580" s="34">
        <v>75</v>
      </c>
      <c r="F580" s="34">
        <v>75</v>
      </c>
      <c r="G580" s="34">
        <v>75</v>
      </c>
      <c r="H580" s="32">
        <f>SUM(Tabla1[[#This Row],[PRIMER TRIMESTRE]:[CUARTO TRIMESTRE]])</f>
        <v>300</v>
      </c>
      <c r="I580" s="68">
        <v>1500</v>
      </c>
      <c r="J580" s="74">
        <f t="shared" si="8"/>
        <v>450000</v>
      </c>
      <c r="K580" s="33"/>
      <c r="L580" s="38" t="s">
        <v>17</v>
      </c>
      <c r="M580" s="38" t="s">
        <v>544</v>
      </c>
      <c r="N580" s="34"/>
      <c r="O580" s="35"/>
      <c r="T580" s="5"/>
    </row>
    <row r="581" spans="1:20" s="70" customFormat="1" x14ac:dyDescent="0.25">
      <c r="A581" s="31" t="s">
        <v>190</v>
      </c>
      <c r="B581" s="73" t="s">
        <v>1028</v>
      </c>
      <c r="C581" s="57" t="s">
        <v>1061</v>
      </c>
      <c r="D581" s="34">
        <v>85</v>
      </c>
      <c r="E581" s="34">
        <v>85</v>
      </c>
      <c r="F581" s="34">
        <v>85</v>
      </c>
      <c r="G581" s="34">
        <v>85</v>
      </c>
      <c r="H581" s="32">
        <f>SUM(Tabla1[[#This Row],[PRIMER TRIMESTRE]:[CUARTO TRIMESTRE]])</f>
        <v>340</v>
      </c>
      <c r="I581" s="68">
        <v>2500</v>
      </c>
      <c r="J581" s="74">
        <f t="shared" si="8"/>
        <v>850000</v>
      </c>
      <c r="K581" s="33"/>
      <c r="L581" s="38" t="s">
        <v>17</v>
      </c>
      <c r="M581" s="38" t="s">
        <v>544</v>
      </c>
      <c r="N581" s="34"/>
      <c r="O581" s="35"/>
      <c r="T581" s="5"/>
    </row>
    <row r="582" spans="1:20" s="70" customFormat="1" x14ac:dyDescent="0.25">
      <c r="A582" s="31" t="s">
        <v>190</v>
      </c>
      <c r="B582" s="73" t="s">
        <v>1029</v>
      </c>
      <c r="C582" s="57" t="s">
        <v>894</v>
      </c>
      <c r="D582" s="34">
        <v>34</v>
      </c>
      <c r="E582" s="34">
        <v>34</v>
      </c>
      <c r="F582" s="34">
        <v>34</v>
      </c>
      <c r="G582" s="34">
        <v>34</v>
      </c>
      <c r="H582" s="32">
        <f>SUM(Tabla1[[#This Row],[PRIMER TRIMESTRE]:[CUARTO TRIMESTRE]])</f>
        <v>136</v>
      </c>
      <c r="I582" s="68">
        <v>775</v>
      </c>
      <c r="J582" s="74">
        <f t="shared" si="8"/>
        <v>105400</v>
      </c>
      <c r="K582" s="33"/>
      <c r="L582" s="38" t="s">
        <v>18</v>
      </c>
      <c r="M582" s="38" t="s">
        <v>544</v>
      </c>
      <c r="N582" s="34"/>
      <c r="O582" s="35"/>
      <c r="T582" s="5"/>
    </row>
    <row r="583" spans="1:20" s="70" customFormat="1" x14ac:dyDescent="0.25">
      <c r="A583" s="31" t="s">
        <v>190</v>
      </c>
      <c r="B583" s="73" t="s">
        <v>1030</v>
      </c>
      <c r="C583" s="57" t="s">
        <v>894</v>
      </c>
      <c r="D583" s="34">
        <v>30</v>
      </c>
      <c r="E583" s="34">
        <v>30</v>
      </c>
      <c r="F583" s="34">
        <v>30</v>
      </c>
      <c r="G583" s="34">
        <v>30</v>
      </c>
      <c r="H583" s="32">
        <f>SUM(Tabla1[[#This Row],[PRIMER TRIMESTRE]:[CUARTO TRIMESTRE]])</f>
        <v>120</v>
      </c>
      <c r="I583" s="68">
        <v>1375</v>
      </c>
      <c r="J583" s="74">
        <f t="shared" si="8"/>
        <v>165000</v>
      </c>
      <c r="K583" s="33"/>
      <c r="L583" s="38" t="s">
        <v>17</v>
      </c>
      <c r="M583" s="38" t="s">
        <v>544</v>
      </c>
      <c r="N583" s="34"/>
      <c r="O583" s="35"/>
      <c r="T583" s="5"/>
    </row>
    <row r="584" spans="1:20" s="70" customFormat="1" x14ac:dyDescent="0.25">
      <c r="A584" s="31" t="s">
        <v>190</v>
      </c>
      <c r="B584" s="73" t="s">
        <v>1031</v>
      </c>
      <c r="C584" s="57" t="s">
        <v>1061</v>
      </c>
      <c r="D584" s="34">
        <v>3</v>
      </c>
      <c r="E584" s="34">
        <v>3</v>
      </c>
      <c r="F584" s="34">
        <v>3</v>
      </c>
      <c r="G584" s="34">
        <v>3</v>
      </c>
      <c r="H584" s="32">
        <f>SUM(Tabla1[[#This Row],[PRIMER TRIMESTRE]:[CUARTO TRIMESTRE]])</f>
        <v>12</v>
      </c>
      <c r="I584" s="68">
        <v>150</v>
      </c>
      <c r="J584" s="74">
        <f t="shared" si="8"/>
        <v>1800</v>
      </c>
      <c r="K584" s="33"/>
      <c r="L584" s="38" t="s">
        <v>18</v>
      </c>
      <c r="M584" s="38" t="s">
        <v>544</v>
      </c>
      <c r="N584" s="34"/>
      <c r="O584" s="35"/>
      <c r="T584" s="5"/>
    </row>
    <row r="585" spans="1:20" s="70" customFormat="1" x14ac:dyDescent="0.25">
      <c r="A585" s="31" t="s">
        <v>190</v>
      </c>
      <c r="B585" s="73" t="s">
        <v>1032</v>
      </c>
      <c r="C585" s="57" t="s">
        <v>1061</v>
      </c>
      <c r="D585" s="34">
        <v>120</v>
      </c>
      <c r="E585" s="34">
        <v>120</v>
      </c>
      <c r="F585" s="34">
        <v>120</v>
      </c>
      <c r="G585" s="34">
        <v>120</v>
      </c>
      <c r="H585" s="32">
        <f>SUM(Tabla1[[#This Row],[PRIMER TRIMESTRE]:[CUARTO TRIMESTRE]])</f>
        <v>480</v>
      </c>
      <c r="I585" s="68">
        <v>295</v>
      </c>
      <c r="J585" s="74">
        <f t="shared" si="8"/>
        <v>141600</v>
      </c>
      <c r="K585" s="33"/>
      <c r="L585" s="38" t="s">
        <v>17</v>
      </c>
      <c r="M585" s="38" t="s">
        <v>544</v>
      </c>
      <c r="N585" s="34"/>
      <c r="O585" s="35"/>
      <c r="T585" s="5"/>
    </row>
    <row r="586" spans="1:20" s="70" customFormat="1" x14ac:dyDescent="0.25">
      <c r="A586" s="31" t="s">
        <v>190</v>
      </c>
      <c r="B586" s="73" t="s">
        <v>1033</v>
      </c>
      <c r="C586" s="57" t="s">
        <v>1061</v>
      </c>
      <c r="D586" s="34">
        <v>409</v>
      </c>
      <c r="E586" s="34">
        <v>409</v>
      </c>
      <c r="F586" s="34">
        <v>409</v>
      </c>
      <c r="G586" s="34">
        <v>409</v>
      </c>
      <c r="H586" s="32">
        <f>SUM(Tabla1[[#This Row],[PRIMER TRIMESTRE]:[CUARTO TRIMESTRE]])</f>
        <v>1636</v>
      </c>
      <c r="I586" s="68">
        <v>1250</v>
      </c>
      <c r="J586" s="74">
        <f t="shared" si="8"/>
        <v>2045000</v>
      </c>
      <c r="K586" s="33"/>
      <c r="L586" s="38" t="s">
        <v>20</v>
      </c>
      <c r="M586" s="38" t="s">
        <v>544</v>
      </c>
      <c r="N586" s="34"/>
      <c r="O586" s="35"/>
      <c r="T586" s="5"/>
    </row>
    <row r="587" spans="1:20" s="70" customFormat="1" x14ac:dyDescent="0.25">
      <c r="A587" s="31" t="s">
        <v>190</v>
      </c>
      <c r="B587" s="73" t="s">
        <v>1034</v>
      </c>
      <c r="C587" s="57" t="s">
        <v>1061</v>
      </c>
      <c r="D587" s="34">
        <v>69</v>
      </c>
      <c r="E587" s="34">
        <v>69</v>
      </c>
      <c r="F587" s="34">
        <v>69</v>
      </c>
      <c r="G587" s="34">
        <v>69</v>
      </c>
      <c r="H587" s="32">
        <f>SUM(Tabla1[[#This Row],[PRIMER TRIMESTRE]:[CUARTO TRIMESTRE]])</f>
        <v>276</v>
      </c>
      <c r="I587" s="68">
        <v>110</v>
      </c>
      <c r="J587" s="74">
        <f t="shared" si="8"/>
        <v>30360</v>
      </c>
      <c r="K587" s="33"/>
      <c r="L587" s="38" t="s">
        <v>18</v>
      </c>
      <c r="M587" s="38" t="s">
        <v>544</v>
      </c>
      <c r="N587" s="34"/>
      <c r="O587" s="35"/>
      <c r="T587" s="5"/>
    </row>
    <row r="588" spans="1:20" s="70" customFormat="1" x14ac:dyDescent="0.25">
      <c r="A588" s="31" t="s">
        <v>190</v>
      </c>
      <c r="B588" s="73" t="s">
        <v>1035</v>
      </c>
      <c r="C588" s="57" t="s">
        <v>1061</v>
      </c>
      <c r="D588" s="34">
        <v>83</v>
      </c>
      <c r="E588" s="34">
        <v>83</v>
      </c>
      <c r="F588" s="34">
        <v>83</v>
      </c>
      <c r="G588" s="34">
        <v>83</v>
      </c>
      <c r="H588" s="32">
        <f>SUM(Tabla1[[#This Row],[PRIMER TRIMESTRE]:[CUARTO TRIMESTRE]])</f>
        <v>332</v>
      </c>
      <c r="I588" s="68">
        <v>150</v>
      </c>
      <c r="J588" s="74">
        <f t="shared" si="8"/>
        <v>49800</v>
      </c>
      <c r="K588" s="33"/>
      <c r="L588" s="38" t="s">
        <v>18</v>
      </c>
      <c r="M588" s="38" t="s">
        <v>544</v>
      </c>
      <c r="N588" s="34"/>
      <c r="O588" s="35"/>
      <c r="T588" s="5"/>
    </row>
    <row r="589" spans="1:20" s="24" customFormat="1" x14ac:dyDescent="0.25">
      <c r="A589" s="31" t="s">
        <v>190</v>
      </c>
      <c r="B589" s="73" t="s">
        <v>1036</v>
      </c>
      <c r="C589" s="57" t="s">
        <v>1061</v>
      </c>
      <c r="D589" s="34">
        <v>10</v>
      </c>
      <c r="E589" s="34">
        <v>10</v>
      </c>
      <c r="F589" s="34">
        <v>10</v>
      </c>
      <c r="G589" s="34">
        <v>10</v>
      </c>
      <c r="H589" s="32">
        <f>SUM(Tabla1[[#This Row],[PRIMER TRIMESTRE]:[CUARTO TRIMESTRE]])</f>
        <v>40</v>
      </c>
      <c r="I589" s="68">
        <v>110</v>
      </c>
      <c r="J589" s="74">
        <f t="shared" si="8"/>
        <v>4400</v>
      </c>
      <c r="K589" s="33"/>
      <c r="L589" s="38" t="s">
        <v>18</v>
      </c>
      <c r="M589" s="38" t="s">
        <v>544</v>
      </c>
      <c r="N589" s="34"/>
      <c r="O589" s="35"/>
      <c r="T589" s="5"/>
    </row>
    <row r="590" spans="1:20" s="24" customFormat="1" x14ac:dyDescent="0.25">
      <c r="A590" s="31" t="s">
        <v>190</v>
      </c>
      <c r="B590" s="72" t="s">
        <v>1037</v>
      </c>
      <c r="C590" s="57" t="s">
        <v>1061</v>
      </c>
      <c r="D590" s="34">
        <v>35</v>
      </c>
      <c r="E590" s="34">
        <v>35</v>
      </c>
      <c r="F590" s="34">
        <v>35</v>
      </c>
      <c r="G590" s="34">
        <v>35</v>
      </c>
      <c r="H590" s="32">
        <f>SUM(Tabla1[[#This Row],[PRIMER TRIMESTRE]:[CUARTO TRIMESTRE]])</f>
        <v>140</v>
      </c>
      <c r="I590" s="68">
        <v>110</v>
      </c>
      <c r="J590" s="74">
        <f t="shared" si="8"/>
        <v>15400</v>
      </c>
      <c r="K590" s="56"/>
      <c r="L590" s="38" t="s">
        <v>18</v>
      </c>
      <c r="M590" s="38" t="s">
        <v>544</v>
      </c>
      <c r="N590" s="57"/>
      <c r="O590" s="58"/>
      <c r="T590" s="5"/>
    </row>
    <row r="591" spans="1:20" s="24" customFormat="1" x14ac:dyDescent="0.25">
      <c r="A591" s="31" t="s">
        <v>190</v>
      </c>
      <c r="B591" s="72" t="s">
        <v>1059</v>
      </c>
      <c r="C591" s="57" t="s">
        <v>1061</v>
      </c>
      <c r="D591" s="34">
        <v>177</v>
      </c>
      <c r="E591" s="34">
        <v>177</v>
      </c>
      <c r="F591" s="34">
        <v>177</v>
      </c>
      <c r="G591" s="34">
        <v>177</v>
      </c>
      <c r="H591" s="32">
        <f>SUM(Tabla1[[#This Row],[PRIMER TRIMESTRE]:[CUARTO TRIMESTRE]])</f>
        <v>708</v>
      </c>
      <c r="I591" s="68">
        <v>100</v>
      </c>
      <c r="J591" s="74">
        <f t="shared" si="8"/>
        <v>70800</v>
      </c>
      <c r="K591" s="56"/>
      <c r="L591" s="38" t="s">
        <v>18</v>
      </c>
      <c r="M591" s="38" t="s">
        <v>544</v>
      </c>
      <c r="N591" s="57"/>
      <c r="O591" s="58"/>
      <c r="T591" s="5"/>
    </row>
    <row r="592" spans="1:20" s="24" customFormat="1" x14ac:dyDescent="0.25">
      <c r="A592" s="31" t="s">
        <v>190</v>
      </c>
      <c r="B592" s="72" t="s">
        <v>1038</v>
      </c>
      <c r="C592" s="57" t="s">
        <v>1061</v>
      </c>
      <c r="D592" s="34">
        <v>9</v>
      </c>
      <c r="E592" s="34">
        <v>9</v>
      </c>
      <c r="F592" s="34">
        <v>9</v>
      </c>
      <c r="G592" s="34">
        <v>9</v>
      </c>
      <c r="H592" s="32">
        <f>SUM(Tabla1[[#This Row],[PRIMER TRIMESTRE]:[CUARTO TRIMESTRE]])</f>
        <v>36</v>
      </c>
      <c r="I592" s="68">
        <v>110</v>
      </c>
      <c r="J592" s="74">
        <f t="shared" si="8"/>
        <v>3960</v>
      </c>
      <c r="K592" s="56"/>
      <c r="L592" s="38" t="s">
        <v>18</v>
      </c>
      <c r="M592" s="38" t="s">
        <v>544</v>
      </c>
      <c r="N592" s="57"/>
      <c r="O592" s="58"/>
      <c r="T592" s="5"/>
    </row>
    <row r="593" spans="1:20" s="24" customFormat="1" x14ac:dyDescent="0.25">
      <c r="A593" s="31" t="s">
        <v>190</v>
      </c>
      <c r="B593" s="72" t="s">
        <v>1039</v>
      </c>
      <c r="C593" s="59" t="s">
        <v>514</v>
      </c>
      <c r="D593" s="34">
        <v>23000</v>
      </c>
      <c r="E593" s="34">
        <v>23000</v>
      </c>
      <c r="F593" s="34">
        <v>23000</v>
      </c>
      <c r="G593" s="34">
        <v>23000</v>
      </c>
      <c r="H593" s="32">
        <f>SUM(Tabla1[[#This Row],[PRIMER TRIMESTRE]:[CUARTO TRIMESTRE]])</f>
        <v>92000</v>
      </c>
      <c r="I593" s="68">
        <v>3</v>
      </c>
      <c r="J593" s="74">
        <f t="shared" si="8"/>
        <v>276000</v>
      </c>
      <c r="K593" s="56"/>
      <c r="L593" s="38" t="s">
        <v>17</v>
      </c>
      <c r="M593" s="38" t="s">
        <v>544</v>
      </c>
      <c r="N593" s="57"/>
      <c r="O593" s="58"/>
      <c r="T593" s="5"/>
    </row>
    <row r="594" spans="1:20" s="24" customFormat="1" x14ac:dyDescent="0.25">
      <c r="A594" s="31" t="s">
        <v>190</v>
      </c>
      <c r="B594" s="72" t="s">
        <v>1040</v>
      </c>
      <c r="C594" s="59" t="s">
        <v>514</v>
      </c>
      <c r="D594" s="34">
        <v>4500</v>
      </c>
      <c r="E594" s="34">
        <v>4500</v>
      </c>
      <c r="F594" s="34">
        <v>4500</v>
      </c>
      <c r="G594" s="34">
        <v>4500</v>
      </c>
      <c r="H594" s="32">
        <f>SUM(Tabla1[[#This Row],[PRIMER TRIMESTRE]:[CUARTO TRIMESTRE]])</f>
        <v>18000</v>
      </c>
      <c r="I594" s="68">
        <v>7</v>
      </c>
      <c r="J594" s="74">
        <f t="shared" ref="J594:J604" si="9">+H594*I594</f>
        <v>126000</v>
      </c>
      <c r="K594" s="56"/>
      <c r="L594" s="38" t="s">
        <v>17</v>
      </c>
      <c r="M594" s="38" t="s">
        <v>544</v>
      </c>
      <c r="N594" s="57"/>
      <c r="O594" s="58"/>
      <c r="T594" s="5"/>
    </row>
    <row r="595" spans="1:20" s="24" customFormat="1" x14ac:dyDescent="0.25">
      <c r="A595" s="31" t="s">
        <v>190</v>
      </c>
      <c r="B595" s="72" t="s">
        <v>1041</v>
      </c>
      <c r="C595" s="59" t="s">
        <v>514</v>
      </c>
      <c r="D595" s="34">
        <v>3600</v>
      </c>
      <c r="E595" s="34">
        <v>3600</v>
      </c>
      <c r="F595" s="34">
        <v>3600</v>
      </c>
      <c r="G595" s="34">
        <v>3600</v>
      </c>
      <c r="H595" s="32">
        <f>SUM(Tabla1[[#This Row],[PRIMER TRIMESTRE]:[CUARTO TRIMESTRE]])</f>
        <v>14400</v>
      </c>
      <c r="I595" s="68">
        <v>5</v>
      </c>
      <c r="J595" s="74">
        <f t="shared" si="9"/>
        <v>72000</v>
      </c>
      <c r="K595" s="56"/>
      <c r="L595" s="38" t="s">
        <v>18</v>
      </c>
      <c r="M595" s="38" t="s">
        <v>544</v>
      </c>
      <c r="N595" s="57"/>
      <c r="O595" s="58"/>
      <c r="T595" s="5"/>
    </row>
    <row r="596" spans="1:20" s="24" customFormat="1" x14ac:dyDescent="0.25">
      <c r="A596" s="31" t="s">
        <v>190</v>
      </c>
      <c r="B596" s="72" t="s">
        <v>1042</v>
      </c>
      <c r="C596" s="59" t="s">
        <v>514</v>
      </c>
      <c r="D596" s="34">
        <v>4900</v>
      </c>
      <c r="E596" s="34">
        <v>4900</v>
      </c>
      <c r="F596" s="34">
        <v>4900</v>
      </c>
      <c r="G596" s="34">
        <v>4900</v>
      </c>
      <c r="H596" s="32">
        <f>SUM(Tabla1[[#This Row],[PRIMER TRIMESTRE]:[CUARTO TRIMESTRE]])</f>
        <v>19600</v>
      </c>
      <c r="I596" s="68">
        <v>7</v>
      </c>
      <c r="J596" s="74">
        <f t="shared" si="9"/>
        <v>137200</v>
      </c>
      <c r="K596" s="56"/>
      <c r="L596" s="38" t="s">
        <v>18</v>
      </c>
      <c r="M596" s="38" t="s">
        <v>544</v>
      </c>
      <c r="N596" s="57"/>
      <c r="O596" s="58"/>
      <c r="T596" s="5"/>
    </row>
    <row r="597" spans="1:20" s="24" customFormat="1" x14ac:dyDescent="0.25">
      <c r="A597" s="31" t="s">
        <v>190</v>
      </c>
      <c r="B597" s="72" t="s">
        <v>1043</v>
      </c>
      <c r="C597" s="59" t="s">
        <v>514</v>
      </c>
      <c r="D597" s="34">
        <v>6000</v>
      </c>
      <c r="E597" s="34">
        <v>6000</v>
      </c>
      <c r="F597" s="34">
        <v>6000</v>
      </c>
      <c r="G597" s="34">
        <v>6000</v>
      </c>
      <c r="H597" s="32">
        <f>SUM(Tabla1[[#This Row],[PRIMER TRIMESTRE]:[CUARTO TRIMESTRE]])</f>
        <v>24000</v>
      </c>
      <c r="I597" s="68">
        <v>7</v>
      </c>
      <c r="J597" s="74">
        <f t="shared" si="9"/>
        <v>168000</v>
      </c>
      <c r="K597" s="56"/>
      <c r="L597" s="38" t="s">
        <v>17</v>
      </c>
      <c r="M597" s="38" t="s">
        <v>544</v>
      </c>
      <c r="N597" s="57"/>
      <c r="O597" s="58"/>
      <c r="T597" s="5"/>
    </row>
    <row r="598" spans="1:20" s="24" customFormat="1" x14ac:dyDescent="0.25">
      <c r="A598" s="31" t="s">
        <v>190</v>
      </c>
      <c r="B598" s="72" t="s">
        <v>1044</v>
      </c>
      <c r="C598" s="59" t="s">
        <v>894</v>
      </c>
      <c r="D598" s="34">
        <v>16</v>
      </c>
      <c r="E598" s="34">
        <v>16</v>
      </c>
      <c r="F598" s="34">
        <v>16</v>
      </c>
      <c r="G598" s="34">
        <v>16</v>
      </c>
      <c r="H598" s="32">
        <f>SUM(Tabla1[[#This Row],[PRIMER TRIMESTRE]:[CUARTO TRIMESTRE]])</f>
        <v>64</v>
      </c>
      <c r="I598" s="68">
        <v>550</v>
      </c>
      <c r="J598" s="74">
        <f t="shared" si="9"/>
        <v>35200</v>
      </c>
      <c r="K598" s="56"/>
      <c r="L598" s="38" t="s">
        <v>18</v>
      </c>
      <c r="M598" s="38" t="s">
        <v>544</v>
      </c>
      <c r="N598" s="57"/>
      <c r="O598" s="58"/>
      <c r="T598" s="5"/>
    </row>
    <row r="599" spans="1:20" s="24" customFormat="1" x14ac:dyDescent="0.25">
      <c r="A599" s="31" t="s">
        <v>190</v>
      </c>
      <c r="B599" s="72" t="s">
        <v>1045</v>
      </c>
      <c r="C599" s="59" t="s">
        <v>894</v>
      </c>
      <c r="D599" s="34">
        <v>609</v>
      </c>
      <c r="E599" s="34">
        <v>609</v>
      </c>
      <c r="F599" s="34">
        <v>609</v>
      </c>
      <c r="G599" s="34">
        <v>609</v>
      </c>
      <c r="H599" s="32">
        <f>SUM(Tabla1[[#This Row],[PRIMER TRIMESTRE]:[CUARTO TRIMESTRE]])</f>
        <v>2436</v>
      </c>
      <c r="I599" s="68">
        <v>825</v>
      </c>
      <c r="J599" s="74">
        <f t="shared" si="9"/>
        <v>2009700</v>
      </c>
      <c r="K599" s="56"/>
      <c r="L599" s="38" t="s">
        <v>20</v>
      </c>
      <c r="M599" s="38" t="s">
        <v>544</v>
      </c>
      <c r="N599" s="57"/>
      <c r="O599" s="58"/>
      <c r="T599" s="5"/>
    </row>
    <row r="600" spans="1:20" s="24" customFormat="1" x14ac:dyDescent="0.25">
      <c r="A600" s="31" t="s">
        <v>190</v>
      </c>
      <c r="B600" s="72" t="s">
        <v>1060</v>
      </c>
      <c r="C600" s="59" t="s">
        <v>894</v>
      </c>
      <c r="D600" s="34">
        <v>79</v>
      </c>
      <c r="E600" s="34">
        <v>79</v>
      </c>
      <c r="F600" s="34">
        <v>79</v>
      </c>
      <c r="G600" s="34">
        <v>79</v>
      </c>
      <c r="H600" s="32">
        <f>SUM(Tabla1[[#This Row],[PRIMER TRIMESTRE]:[CUARTO TRIMESTRE]])</f>
        <v>316</v>
      </c>
      <c r="I600" s="68">
        <v>1115</v>
      </c>
      <c r="J600" s="74">
        <f t="shared" si="9"/>
        <v>352340</v>
      </c>
      <c r="K600" s="56"/>
      <c r="L600" s="38" t="s">
        <v>17</v>
      </c>
      <c r="M600" s="38" t="s">
        <v>544</v>
      </c>
      <c r="N600" s="57"/>
      <c r="O600" s="58"/>
      <c r="T600" s="5"/>
    </row>
    <row r="601" spans="1:20" s="24" customFormat="1" x14ac:dyDescent="0.25">
      <c r="A601" s="38"/>
      <c r="B601" s="75" t="s">
        <v>1064</v>
      </c>
      <c r="C601" s="59"/>
      <c r="D601" s="57"/>
      <c r="E601" s="57"/>
      <c r="F601" s="57"/>
      <c r="G601" s="57"/>
      <c r="H601" s="41">
        <f>SUM(Tabla1[[#This Row],[PRIMER TRIMESTRE]:[CUARTO TRIMESTRE]])</f>
        <v>0</v>
      </c>
      <c r="I601" s="68"/>
      <c r="J601" s="43"/>
      <c r="K601" s="64" t="s">
        <v>1068</v>
      </c>
      <c r="L601" s="38"/>
      <c r="M601" s="38"/>
      <c r="N601" s="57"/>
      <c r="O601" s="58"/>
      <c r="T601" s="5"/>
    </row>
    <row r="602" spans="1:20" s="24" customFormat="1" x14ac:dyDescent="0.25">
      <c r="A602" s="38" t="s">
        <v>184</v>
      </c>
      <c r="B602" s="65" t="s">
        <v>1065</v>
      </c>
      <c r="C602" s="59" t="s">
        <v>514</v>
      </c>
      <c r="D602" s="34">
        <v>15</v>
      </c>
      <c r="E602" s="34">
        <v>15</v>
      </c>
      <c r="F602" s="34">
        <v>15</v>
      </c>
      <c r="G602" s="34">
        <v>15</v>
      </c>
      <c r="H602" s="32">
        <f>SUM(Tabla1[[#This Row],[PRIMER TRIMESTRE]:[CUARTO TRIMESTRE]])</f>
        <v>60</v>
      </c>
      <c r="I602" s="68">
        <v>50000</v>
      </c>
      <c r="J602" s="74">
        <f t="shared" si="9"/>
        <v>3000000</v>
      </c>
      <c r="K602" s="56"/>
      <c r="L602" s="38" t="s">
        <v>20</v>
      </c>
      <c r="M602" s="38" t="s">
        <v>544</v>
      </c>
      <c r="N602" s="57"/>
      <c r="O602" s="58"/>
      <c r="T602" s="5"/>
    </row>
    <row r="603" spans="1:20" s="24" customFormat="1" x14ac:dyDescent="0.25">
      <c r="A603" s="38" t="s">
        <v>184</v>
      </c>
      <c r="B603" s="65" t="s">
        <v>1066</v>
      </c>
      <c r="C603" s="59" t="s">
        <v>514</v>
      </c>
      <c r="D603" s="34">
        <v>5</v>
      </c>
      <c r="E603" s="34">
        <v>5</v>
      </c>
      <c r="F603" s="34">
        <v>5</v>
      </c>
      <c r="G603" s="34">
        <v>5</v>
      </c>
      <c r="H603" s="32">
        <f>SUM(Tabla1[[#This Row],[PRIMER TRIMESTRE]:[CUARTO TRIMESTRE]])</f>
        <v>20</v>
      </c>
      <c r="I603" s="68">
        <v>35000</v>
      </c>
      <c r="J603" s="74">
        <f t="shared" si="9"/>
        <v>700000</v>
      </c>
      <c r="K603" s="56"/>
      <c r="L603" s="38" t="s">
        <v>17</v>
      </c>
      <c r="M603" s="38" t="s">
        <v>544</v>
      </c>
      <c r="N603" s="57"/>
      <c r="O603" s="58"/>
      <c r="T603" s="5"/>
    </row>
    <row r="604" spans="1:20" s="24" customFormat="1" x14ac:dyDescent="0.25">
      <c r="A604" s="38" t="s">
        <v>184</v>
      </c>
      <c r="B604" s="65" t="s">
        <v>1067</v>
      </c>
      <c r="C604" s="59" t="s">
        <v>514</v>
      </c>
      <c r="D604" s="34">
        <v>15</v>
      </c>
      <c r="E604" s="34">
        <v>15</v>
      </c>
      <c r="F604" s="34">
        <v>15</v>
      </c>
      <c r="G604" s="34">
        <v>15</v>
      </c>
      <c r="H604" s="32">
        <f>SUM(Tabla1[[#This Row],[PRIMER TRIMESTRE]:[CUARTO TRIMESTRE]])</f>
        <v>60</v>
      </c>
      <c r="I604" s="68">
        <v>3500</v>
      </c>
      <c r="J604" s="74">
        <f t="shared" si="9"/>
        <v>210000</v>
      </c>
      <c r="K604" s="56"/>
      <c r="L604" s="38" t="s">
        <v>17</v>
      </c>
      <c r="M604" s="38" t="s">
        <v>544</v>
      </c>
      <c r="N604" s="57"/>
      <c r="O604" s="58"/>
      <c r="T604" s="5"/>
    </row>
    <row r="605" spans="1:20" ht="18.75" x14ac:dyDescent="0.3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7"/>
      <c r="T605" s="5" t="s">
        <v>189</v>
      </c>
    </row>
    <row r="606" spans="1:20" x14ac:dyDescent="0.25">
      <c r="O606" s="2"/>
      <c r="T606" s="5" t="s">
        <v>190</v>
      </c>
    </row>
    <row r="607" spans="1:20" x14ac:dyDescent="0.25">
      <c r="O607" s="2"/>
      <c r="T607" s="5" t="s">
        <v>191</v>
      </c>
    </row>
    <row r="608" spans="1:20" x14ac:dyDescent="0.25">
      <c r="O608" s="2"/>
      <c r="T608" s="5" t="s">
        <v>192</v>
      </c>
    </row>
    <row r="609" spans="15:20" x14ac:dyDescent="0.25">
      <c r="O609" s="2"/>
      <c r="T609" s="5" t="s">
        <v>193</v>
      </c>
    </row>
    <row r="610" spans="15:20" x14ac:dyDescent="0.25">
      <c r="O610" s="2"/>
      <c r="T610" s="5" t="s">
        <v>194</v>
      </c>
    </row>
    <row r="611" spans="15:20" x14ac:dyDescent="0.25">
      <c r="O611" s="2"/>
      <c r="T611" s="5" t="s">
        <v>195</v>
      </c>
    </row>
    <row r="612" spans="15:20" x14ac:dyDescent="0.25">
      <c r="O612" s="2"/>
      <c r="T612" s="5" t="s">
        <v>196</v>
      </c>
    </row>
    <row r="613" spans="15:20" x14ac:dyDescent="0.25">
      <c r="O613" s="2"/>
      <c r="T613" s="5" t="s">
        <v>197</v>
      </c>
    </row>
    <row r="614" spans="15:20" x14ac:dyDescent="0.25">
      <c r="O614" s="2"/>
      <c r="T614" s="5" t="s">
        <v>198</v>
      </c>
    </row>
    <row r="615" spans="15:20" x14ac:dyDescent="0.25">
      <c r="O615" s="2"/>
      <c r="T615" s="5" t="s">
        <v>199</v>
      </c>
    </row>
    <row r="616" spans="15:20" x14ac:dyDescent="0.25">
      <c r="O616" s="2"/>
      <c r="T616" s="5" t="s">
        <v>200</v>
      </c>
    </row>
    <row r="617" spans="15:20" x14ac:dyDescent="0.25">
      <c r="O617" s="2"/>
      <c r="T617" s="5" t="s">
        <v>201</v>
      </c>
    </row>
    <row r="618" spans="15:20" x14ac:dyDescent="0.25">
      <c r="O618" s="2"/>
      <c r="T618" s="5" t="s">
        <v>202</v>
      </c>
    </row>
    <row r="619" spans="15:20" x14ac:dyDescent="0.25">
      <c r="O619" s="2"/>
      <c r="T619" s="5" t="s">
        <v>203</v>
      </c>
    </row>
    <row r="620" spans="15:20" x14ac:dyDescent="0.25">
      <c r="O620" s="2"/>
      <c r="T620" s="5" t="s">
        <v>204</v>
      </c>
    </row>
    <row r="621" spans="15:20" x14ac:dyDescent="0.25">
      <c r="O621" s="2"/>
      <c r="T621" s="5" t="s">
        <v>205</v>
      </c>
    </row>
    <row r="622" spans="15:20" x14ac:dyDescent="0.25">
      <c r="O622" s="2"/>
      <c r="T622" s="5" t="s">
        <v>206</v>
      </c>
    </row>
    <row r="623" spans="15:20" x14ac:dyDescent="0.25">
      <c r="O623" s="2"/>
      <c r="T623" s="5" t="s">
        <v>207</v>
      </c>
    </row>
    <row r="624" spans="15:20" x14ac:dyDescent="0.25">
      <c r="O624" s="2"/>
      <c r="T624" s="5" t="s">
        <v>208</v>
      </c>
    </row>
    <row r="625" spans="15:20" x14ac:dyDescent="0.25">
      <c r="O625" s="2"/>
      <c r="T625" s="5" t="s">
        <v>209</v>
      </c>
    </row>
    <row r="626" spans="15:20" x14ac:dyDescent="0.25">
      <c r="O626" s="2"/>
      <c r="T626" s="5" t="s">
        <v>210</v>
      </c>
    </row>
    <row r="627" spans="15:20" x14ac:dyDescent="0.25">
      <c r="O627" s="2"/>
      <c r="T627" s="5" t="s">
        <v>211</v>
      </c>
    </row>
    <row r="628" spans="15:20" x14ac:dyDescent="0.25">
      <c r="O628" s="2"/>
      <c r="T628" s="5" t="s">
        <v>212</v>
      </c>
    </row>
    <row r="629" spans="15:20" x14ac:dyDescent="0.25">
      <c r="O629" s="2"/>
      <c r="T629" s="5" t="s">
        <v>213</v>
      </c>
    </row>
    <row r="630" spans="15:20" x14ac:dyDescent="0.25">
      <c r="O630" s="2"/>
      <c r="T630" s="5" t="s">
        <v>214</v>
      </c>
    </row>
    <row r="631" spans="15:20" x14ac:dyDescent="0.25">
      <c r="O631" s="2"/>
      <c r="T631" s="5" t="s">
        <v>215</v>
      </c>
    </row>
    <row r="632" spans="15:20" x14ac:dyDescent="0.25">
      <c r="O632" s="2"/>
      <c r="T632" s="5" t="s">
        <v>216</v>
      </c>
    </row>
    <row r="633" spans="15:20" x14ac:dyDescent="0.25">
      <c r="O633" s="2"/>
      <c r="T633" s="5" t="s">
        <v>217</v>
      </c>
    </row>
    <row r="634" spans="15:20" x14ac:dyDescent="0.25">
      <c r="O634" s="2"/>
      <c r="T634" s="5" t="s">
        <v>218</v>
      </c>
    </row>
    <row r="635" spans="15:20" x14ac:dyDescent="0.25">
      <c r="O635" s="2"/>
      <c r="T635" s="5" t="s">
        <v>219</v>
      </c>
    </row>
    <row r="636" spans="15:20" x14ac:dyDescent="0.25">
      <c r="O636" s="2"/>
      <c r="T636" s="5" t="s">
        <v>220</v>
      </c>
    </row>
    <row r="637" spans="15:20" x14ac:dyDescent="0.25">
      <c r="O637" s="2"/>
      <c r="T637" s="5" t="s">
        <v>221</v>
      </c>
    </row>
    <row r="638" spans="15:20" x14ac:dyDescent="0.25">
      <c r="O638" s="2"/>
      <c r="T638" s="5" t="s">
        <v>222</v>
      </c>
    </row>
    <row r="639" spans="15:20" x14ac:dyDescent="0.25">
      <c r="O639" s="2"/>
      <c r="T639" s="5" t="s">
        <v>223</v>
      </c>
    </row>
    <row r="640" spans="15:20" x14ac:dyDescent="0.25">
      <c r="O640" s="2"/>
      <c r="T640" s="5" t="s">
        <v>224</v>
      </c>
    </row>
    <row r="641" spans="15:20" x14ac:dyDescent="0.25">
      <c r="O641" s="2"/>
      <c r="T641" s="5" t="s">
        <v>225</v>
      </c>
    </row>
    <row r="642" spans="15:20" x14ac:dyDescent="0.25">
      <c r="O642" s="2"/>
      <c r="T642" s="5" t="s">
        <v>226</v>
      </c>
    </row>
    <row r="643" spans="15:20" x14ac:dyDescent="0.25">
      <c r="O643" s="2"/>
      <c r="T643" s="5" t="s">
        <v>227</v>
      </c>
    </row>
    <row r="644" spans="15:20" x14ac:dyDescent="0.25">
      <c r="O644" s="2"/>
      <c r="T644" s="5" t="s">
        <v>228</v>
      </c>
    </row>
    <row r="645" spans="15:20" x14ac:dyDescent="0.25">
      <c r="O645" s="2"/>
      <c r="T645" s="5" t="s">
        <v>229</v>
      </c>
    </row>
    <row r="646" spans="15:20" x14ac:dyDescent="0.25">
      <c r="O646" s="2"/>
      <c r="T646" s="5" t="s">
        <v>230</v>
      </c>
    </row>
    <row r="647" spans="15:20" x14ac:dyDescent="0.25">
      <c r="O647" s="2"/>
      <c r="T647" s="5" t="s">
        <v>231</v>
      </c>
    </row>
    <row r="648" spans="15:20" x14ac:dyDescent="0.25">
      <c r="O648" s="2"/>
      <c r="T648" s="5" t="s">
        <v>232</v>
      </c>
    </row>
    <row r="649" spans="15:20" x14ac:dyDescent="0.25">
      <c r="O649" s="2"/>
      <c r="T649" s="5" t="s">
        <v>233</v>
      </c>
    </row>
    <row r="650" spans="15:20" x14ac:dyDescent="0.25">
      <c r="O650" s="2"/>
      <c r="T650" s="5" t="s">
        <v>234</v>
      </c>
    </row>
    <row r="651" spans="15:20" x14ac:dyDescent="0.25">
      <c r="O651" s="2"/>
      <c r="T651" s="5" t="s">
        <v>235</v>
      </c>
    </row>
    <row r="652" spans="15:20" x14ac:dyDescent="0.25">
      <c r="O652" s="2"/>
      <c r="T652" s="5" t="s">
        <v>236</v>
      </c>
    </row>
    <row r="653" spans="15:20" x14ac:dyDescent="0.25">
      <c r="O653" s="2"/>
      <c r="T653" s="5" t="s">
        <v>237</v>
      </c>
    </row>
    <row r="654" spans="15:20" x14ac:dyDescent="0.25">
      <c r="O654" s="2"/>
      <c r="T654" s="5" t="s">
        <v>238</v>
      </c>
    </row>
    <row r="655" spans="15:20" x14ac:dyDescent="0.25">
      <c r="O655" s="2"/>
      <c r="T655" s="5" t="s">
        <v>239</v>
      </c>
    </row>
    <row r="656" spans="15:20" x14ac:dyDescent="0.25">
      <c r="O656" s="2"/>
      <c r="T656" s="5" t="s">
        <v>240</v>
      </c>
    </row>
    <row r="657" spans="15:20" x14ac:dyDescent="0.25">
      <c r="O657" s="2"/>
      <c r="T657" s="5" t="s">
        <v>241</v>
      </c>
    </row>
    <row r="658" spans="15:20" x14ac:dyDescent="0.25">
      <c r="O658" s="2"/>
      <c r="T658" s="5" t="s">
        <v>242</v>
      </c>
    </row>
    <row r="659" spans="15:20" x14ac:dyDescent="0.25">
      <c r="O659" s="2"/>
      <c r="T659" s="5" t="s">
        <v>243</v>
      </c>
    </row>
    <row r="660" spans="15:20" x14ac:dyDescent="0.25">
      <c r="O660" s="2"/>
      <c r="T660" s="5" t="s">
        <v>244</v>
      </c>
    </row>
    <row r="661" spans="15:20" x14ac:dyDescent="0.25">
      <c r="O661" s="2"/>
      <c r="T661" s="5" t="s">
        <v>245</v>
      </c>
    </row>
    <row r="662" spans="15:20" x14ac:dyDescent="0.25">
      <c r="O662" s="2"/>
      <c r="T662" s="5" t="s">
        <v>246</v>
      </c>
    </row>
    <row r="663" spans="15:20" x14ac:dyDescent="0.25">
      <c r="O663" s="2"/>
      <c r="T663" s="5" t="s">
        <v>247</v>
      </c>
    </row>
    <row r="664" spans="15:20" x14ac:dyDescent="0.25">
      <c r="O664" s="2"/>
      <c r="T664" s="5" t="s">
        <v>248</v>
      </c>
    </row>
    <row r="665" spans="15:20" x14ac:dyDescent="0.25">
      <c r="O665" s="2"/>
      <c r="T665" s="5" t="s">
        <v>249</v>
      </c>
    </row>
    <row r="666" spans="15:20" x14ac:dyDescent="0.25">
      <c r="O666" s="2"/>
      <c r="T666" s="5" t="s">
        <v>250</v>
      </c>
    </row>
    <row r="667" spans="15:20" x14ac:dyDescent="0.25">
      <c r="O667" s="2"/>
      <c r="T667" s="5" t="s">
        <v>251</v>
      </c>
    </row>
    <row r="668" spans="15:20" x14ac:dyDescent="0.25">
      <c r="O668" s="2"/>
      <c r="T668" s="5" t="s">
        <v>252</v>
      </c>
    </row>
    <row r="669" spans="15:20" x14ac:dyDescent="0.25">
      <c r="O669" s="2"/>
      <c r="T669" s="5" t="s">
        <v>253</v>
      </c>
    </row>
    <row r="670" spans="15:20" x14ac:dyDescent="0.25">
      <c r="O670" s="2"/>
      <c r="T670" s="5" t="s">
        <v>254</v>
      </c>
    </row>
    <row r="671" spans="15:20" x14ac:dyDescent="0.25">
      <c r="O671" s="2"/>
      <c r="T671" s="5" t="s">
        <v>255</v>
      </c>
    </row>
    <row r="672" spans="15:20" x14ac:dyDescent="0.25">
      <c r="O672" s="2"/>
      <c r="T672" s="5" t="s">
        <v>256</v>
      </c>
    </row>
    <row r="673" spans="15:20" x14ac:dyDescent="0.25">
      <c r="O673" s="2"/>
      <c r="T673" s="5" t="s">
        <v>257</v>
      </c>
    </row>
    <row r="674" spans="15:20" x14ac:dyDescent="0.25">
      <c r="O674" s="2"/>
      <c r="T674" s="5" t="s">
        <v>258</v>
      </c>
    </row>
    <row r="675" spans="15:20" x14ac:dyDescent="0.25">
      <c r="O675" s="2"/>
      <c r="T675" s="5" t="s">
        <v>259</v>
      </c>
    </row>
    <row r="676" spans="15:20" x14ac:dyDescent="0.25">
      <c r="O676" s="2"/>
      <c r="T676" s="5" t="s">
        <v>260</v>
      </c>
    </row>
    <row r="677" spans="15:20" x14ac:dyDescent="0.25">
      <c r="O677" s="2"/>
      <c r="T677" s="5" t="s">
        <v>261</v>
      </c>
    </row>
    <row r="678" spans="15:20" x14ac:dyDescent="0.25">
      <c r="O678" s="2"/>
      <c r="T678" s="5" t="s">
        <v>262</v>
      </c>
    </row>
    <row r="679" spans="15:20" x14ac:dyDescent="0.25">
      <c r="O679" s="2"/>
      <c r="T679" s="5" t="s">
        <v>263</v>
      </c>
    </row>
    <row r="680" spans="15:20" x14ac:dyDescent="0.25">
      <c r="O680" s="2"/>
      <c r="T680" s="5" t="s">
        <v>264</v>
      </c>
    </row>
    <row r="681" spans="15:20" x14ac:dyDescent="0.25">
      <c r="O681" s="2"/>
      <c r="T681" s="5" t="s">
        <v>265</v>
      </c>
    </row>
    <row r="682" spans="15:20" x14ac:dyDescent="0.25">
      <c r="O682" s="2"/>
      <c r="T682" s="5" t="s">
        <v>266</v>
      </c>
    </row>
    <row r="683" spans="15:20" x14ac:dyDescent="0.25">
      <c r="O683" s="2"/>
      <c r="T683" s="5" t="s">
        <v>267</v>
      </c>
    </row>
    <row r="684" spans="15:20" x14ac:dyDescent="0.25">
      <c r="O684" s="2"/>
      <c r="T684" s="5" t="s">
        <v>268</v>
      </c>
    </row>
    <row r="685" spans="15:20" x14ac:dyDescent="0.25">
      <c r="O685" s="2"/>
      <c r="T685" s="5" t="s">
        <v>269</v>
      </c>
    </row>
    <row r="686" spans="15:20" x14ac:dyDescent="0.25">
      <c r="O686" s="2"/>
      <c r="T686" s="5" t="s">
        <v>270</v>
      </c>
    </row>
    <row r="687" spans="15:20" x14ac:dyDescent="0.25">
      <c r="O687" s="2"/>
      <c r="T687" s="5" t="s">
        <v>271</v>
      </c>
    </row>
    <row r="688" spans="15:20" x14ac:dyDescent="0.25">
      <c r="O688" s="2"/>
      <c r="T688" s="5" t="s">
        <v>272</v>
      </c>
    </row>
    <row r="689" spans="15:20" x14ac:dyDescent="0.25">
      <c r="O689" s="2"/>
      <c r="T689" s="5" t="s">
        <v>273</v>
      </c>
    </row>
    <row r="690" spans="15:20" x14ac:dyDescent="0.25">
      <c r="O690" s="2"/>
      <c r="T690" s="5" t="s">
        <v>274</v>
      </c>
    </row>
    <row r="691" spans="15:20" x14ac:dyDescent="0.25">
      <c r="O691" s="2"/>
      <c r="T691" s="5" t="s">
        <v>275</v>
      </c>
    </row>
    <row r="692" spans="15:20" x14ac:dyDescent="0.25">
      <c r="O692" s="2"/>
      <c r="T692" s="5" t="s">
        <v>276</v>
      </c>
    </row>
    <row r="693" spans="15:20" x14ac:dyDescent="0.25">
      <c r="O693" s="2"/>
      <c r="T693" s="5" t="s">
        <v>277</v>
      </c>
    </row>
    <row r="694" spans="15:20" x14ac:dyDescent="0.25">
      <c r="O694" s="2"/>
      <c r="T694" s="5" t="s">
        <v>278</v>
      </c>
    </row>
    <row r="695" spans="15:20" x14ac:dyDescent="0.25">
      <c r="O695" s="2"/>
      <c r="T695" s="5" t="s">
        <v>279</v>
      </c>
    </row>
    <row r="696" spans="15:20" x14ac:dyDescent="0.25">
      <c r="O696" s="2"/>
      <c r="T696" s="4" t="s">
        <v>14</v>
      </c>
    </row>
    <row r="697" spans="15:20" x14ac:dyDescent="0.25">
      <c r="O697" s="2"/>
      <c r="T697" s="5" t="s">
        <v>280</v>
      </c>
    </row>
    <row r="698" spans="15:20" x14ac:dyDescent="0.25">
      <c r="O698" s="2"/>
      <c r="T698" s="5" t="s">
        <v>281</v>
      </c>
    </row>
    <row r="699" spans="15:20" x14ac:dyDescent="0.25">
      <c r="O699" s="2"/>
      <c r="T699" s="5" t="s">
        <v>282</v>
      </c>
    </row>
    <row r="700" spans="15:20" x14ac:dyDescent="0.25">
      <c r="O700" s="2"/>
      <c r="T700" s="5" t="s">
        <v>283</v>
      </c>
    </row>
    <row r="701" spans="15:20" x14ac:dyDescent="0.25">
      <c r="O701" s="2"/>
      <c r="T701" s="5" t="s">
        <v>284</v>
      </c>
    </row>
    <row r="702" spans="15:20" x14ac:dyDescent="0.25">
      <c r="O702" s="2"/>
      <c r="T702" s="5" t="s">
        <v>285</v>
      </c>
    </row>
    <row r="703" spans="15:20" x14ac:dyDescent="0.25">
      <c r="O703" s="2"/>
      <c r="T703" s="5" t="s">
        <v>286</v>
      </c>
    </row>
    <row r="704" spans="15:20" x14ac:dyDescent="0.25">
      <c r="O704" s="2"/>
      <c r="T704" s="5" t="s">
        <v>287</v>
      </c>
    </row>
    <row r="705" spans="15:20" x14ac:dyDescent="0.25">
      <c r="O705" s="2"/>
      <c r="T705" s="5" t="s">
        <v>288</v>
      </c>
    </row>
    <row r="706" spans="15:20" x14ac:dyDescent="0.25">
      <c r="O706" s="2"/>
      <c r="T706" s="5" t="s">
        <v>289</v>
      </c>
    </row>
    <row r="707" spans="15:20" x14ac:dyDescent="0.25">
      <c r="O707" s="2"/>
      <c r="T707" s="5" t="s">
        <v>290</v>
      </c>
    </row>
    <row r="708" spans="15:20" x14ac:dyDescent="0.25">
      <c r="O708" s="2"/>
      <c r="T708" s="5" t="s">
        <v>291</v>
      </c>
    </row>
    <row r="709" spans="15:20" x14ac:dyDescent="0.25">
      <c r="O709" s="2"/>
      <c r="T709" s="5" t="s">
        <v>292</v>
      </c>
    </row>
    <row r="710" spans="15:20" x14ac:dyDescent="0.25">
      <c r="O710" s="2"/>
      <c r="T710" s="5" t="s">
        <v>293</v>
      </c>
    </row>
    <row r="711" spans="15:20" x14ac:dyDescent="0.25">
      <c r="O711" s="2"/>
      <c r="T711" s="5" t="s">
        <v>294</v>
      </c>
    </row>
    <row r="712" spans="15:20" x14ac:dyDescent="0.25">
      <c r="O712" s="2"/>
      <c r="T712" s="5" t="s">
        <v>295</v>
      </c>
    </row>
    <row r="713" spans="15:20" x14ac:dyDescent="0.25">
      <c r="O713" s="2"/>
      <c r="T713" s="5" t="s">
        <v>296</v>
      </c>
    </row>
    <row r="714" spans="15:20" x14ac:dyDescent="0.25">
      <c r="O714" s="2"/>
      <c r="T714" s="5" t="s">
        <v>297</v>
      </c>
    </row>
    <row r="715" spans="15:20" x14ac:dyDescent="0.25">
      <c r="O715" s="2"/>
      <c r="T715" s="5" t="s">
        <v>298</v>
      </c>
    </row>
    <row r="716" spans="15:20" x14ac:dyDescent="0.25">
      <c r="O716" s="2"/>
      <c r="T716" s="5" t="s">
        <v>299</v>
      </c>
    </row>
    <row r="717" spans="15:20" x14ac:dyDescent="0.25">
      <c r="O717" s="2"/>
      <c r="T717" s="5" t="s">
        <v>300</v>
      </c>
    </row>
    <row r="718" spans="15:20" x14ac:dyDescent="0.25">
      <c r="O718" s="2"/>
      <c r="T718" s="5" t="s">
        <v>301</v>
      </c>
    </row>
    <row r="719" spans="15:20" x14ac:dyDescent="0.25">
      <c r="O719" s="2"/>
      <c r="T719" s="5" t="s">
        <v>302</v>
      </c>
    </row>
    <row r="720" spans="15:20" x14ac:dyDescent="0.25">
      <c r="O720" s="2"/>
      <c r="T720" s="5" t="s">
        <v>303</v>
      </c>
    </row>
    <row r="721" spans="15:20" x14ac:dyDescent="0.25">
      <c r="O721" s="2"/>
      <c r="T721" s="5" t="s">
        <v>304</v>
      </c>
    </row>
    <row r="722" spans="15:20" x14ac:dyDescent="0.25">
      <c r="O722" s="2"/>
      <c r="T722" s="5" t="s">
        <v>305</v>
      </c>
    </row>
    <row r="723" spans="15:20" x14ac:dyDescent="0.25">
      <c r="O723" s="2"/>
      <c r="T723" s="5" t="s">
        <v>306</v>
      </c>
    </row>
    <row r="724" spans="15:20" x14ac:dyDescent="0.25">
      <c r="O724" s="2"/>
      <c r="T724" s="5" t="s">
        <v>307</v>
      </c>
    </row>
    <row r="725" spans="15:20" x14ac:dyDescent="0.25">
      <c r="O725" s="2"/>
      <c r="T725" s="5" t="s">
        <v>308</v>
      </c>
    </row>
    <row r="726" spans="15:20" x14ac:dyDescent="0.25">
      <c r="O726" s="2"/>
      <c r="T726" s="5" t="s">
        <v>309</v>
      </c>
    </row>
    <row r="727" spans="15:20" x14ac:dyDescent="0.25">
      <c r="O727" s="2"/>
      <c r="T727" s="5" t="s">
        <v>310</v>
      </c>
    </row>
    <row r="728" spans="15:20" x14ac:dyDescent="0.25">
      <c r="O728" s="2"/>
      <c r="T728" s="5" t="s">
        <v>311</v>
      </c>
    </row>
    <row r="729" spans="15:20" x14ac:dyDescent="0.25">
      <c r="O729" s="2"/>
      <c r="T729" s="5" t="s">
        <v>312</v>
      </c>
    </row>
    <row r="730" spans="15:20" x14ac:dyDescent="0.25">
      <c r="O730" s="2"/>
      <c r="T730" s="5" t="s">
        <v>313</v>
      </c>
    </row>
    <row r="731" spans="15:20" x14ac:dyDescent="0.25">
      <c r="O731" s="2"/>
      <c r="T731" s="5" t="s">
        <v>314</v>
      </c>
    </row>
    <row r="732" spans="15:20" x14ac:dyDescent="0.25">
      <c r="O732" s="2"/>
      <c r="T732" s="5" t="s">
        <v>315</v>
      </c>
    </row>
    <row r="733" spans="15:20" x14ac:dyDescent="0.25">
      <c r="O733" s="2"/>
      <c r="T733" s="5" t="s">
        <v>316</v>
      </c>
    </row>
    <row r="734" spans="15:20" x14ac:dyDescent="0.25">
      <c r="O734" s="2"/>
      <c r="T734" s="5" t="s">
        <v>317</v>
      </c>
    </row>
    <row r="735" spans="15:20" x14ac:dyDescent="0.25">
      <c r="O735" s="2"/>
      <c r="T735" s="5" t="s">
        <v>318</v>
      </c>
    </row>
    <row r="736" spans="15:20" x14ac:dyDescent="0.25">
      <c r="O736" s="2"/>
      <c r="T736" s="5" t="s">
        <v>319</v>
      </c>
    </row>
    <row r="737" spans="15:20" x14ac:dyDescent="0.25">
      <c r="O737" s="2"/>
      <c r="T737" s="5" t="s">
        <v>320</v>
      </c>
    </row>
    <row r="738" spans="15:20" x14ac:dyDescent="0.25">
      <c r="O738" s="2"/>
      <c r="T738" s="5" t="s">
        <v>321</v>
      </c>
    </row>
    <row r="739" spans="15:20" x14ac:dyDescent="0.25">
      <c r="O739" s="2"/>
      <c r="T739" s="5" t="s">
        <v>322</v>
      </c>
    </row>
    <row r="740" spans="15:20" x14ac:dyDescent="0.25">
      <c r="O740" s="2"/>
      <c r="T740" s="5" t="s">
        <v>323</v>
      </c>
    </row>
    <row r="741" spans="15:20" x14ac:dyDescent="0.25">
      <c r="O741" s="2"/>
      <c r="T741" s="5" t="s">
        <v>324</v>
      </c>
    </row>
    <row r="742" spans="15:20" x14ac:dyDescent="0.25">
      <c r="O742" s="2"/>
      <c r="T742" s="5" t="s">
        <v>325</v>
      </c>
    </row>
    <row r="743" spans="15:20" x14ac:dyDescent="0.25">
      <c r="O743" s="2"/>
      <c r="T743" s="5" t="s">
        <v>326</v>
      </c>
    </row>
    <row r="744" spans="15:20" x14ac:dyDescent="0.25">
      <c r="O744" s="2"/>
      <c r="T744" s="5" t="s">
        <v>327</v>
      </c>
    </row>
    <row r="745" spans="15:20" x14ac:dyDescent="0.25">
      <c r="O745" s="2"/>
      <c r="T745" s="5" t="s">
        <v>328</v>
      </c>
    </row>
    <row r="746" spans="15:20" x14ac:dyDescent="0.25">
      <c r="O746" s="2"/>
      <c r="T746" s="5" t="s">
        <v>329</v>
      </c>
    </row>
    <row r="747" spans="15:20" x14ac:dyDescent="0.25">
      <c r="O747" s="2"/>
      <c r="T747" s="5" t="s">
        <v>330</v>
      </c>
    </row>
    <row r="748" spans="15:20" x14ac:dyDescent="0.25">
      <c r="O748" s="2"/>
      <c r="T748" s="5" t="s">
        <v>331</v>
      </c>
    </row>
    <row r="749" spans="15:20" x14ac:dyDescent="0.25">
      <c r="O749" s="2"/>
      <c r="T749" s="5" t="s">
        <v>332</v>
      </c>
    </row>
    <row r="750" spans="15:20" x14ac:dyDescent="0.25">
      <c r="O750" s="2"/>
      <c r="T750" s="5" t="s">
        <v>333</v>
      </c>
    </row>
    <row r="751" spans="15:20" x14ac:dyDescent="0.25">
      <c r="O751" s="2"/>
      <c r="T751" s="5" t="s">
        <v>334</v>
      </c>
    </row>
    <row r="752" spans="15:20" x14ac:dyDescent="0.25">
      <c r="O752" s="2"/>
      <c r="T752" s="5" t="s">
        <v>335</v>
      </c>
    </row>
    <row r="753" spans="15:20" x14ac:dyDescent="0.25">
      <c r="O753" s="2"/>
      <c r="T753" s="5" t="s">
        <v>336</v>
      </c>
    </row>
    <row r="754" spans="15:20" x14ac:dyDescent="0.25">
      <c r="O754" s="2"/>
      <c r="T754" s="5" t="s">
        <v>337</v>
      </c>
    </row>
    <row r="755" spans="15:20" x14ac:dyDescent="0.25">
      <c r="O755" s="2"/>
      <c r="T755" s="5" t="s">
        <v>338</v>
      </c>
    </row>
    <row r="756" spans="15:20" x14ac:dyDescent="0.25">
      <c r="O756" s="2"/>
      <c r="T756" s="5" t="s">
        <v>339</v>
      </c>
    </row>
    <row r="757" spans="15:20" x14ac:dyDescent="0.25">
      <c r="O757" s="2"/>
      <c r="T757" s="5" t="s">
        <v>340</v>
      </c>
    </row>
    <row r="758" spans="15:20" x14ac:dyDescent="0.25">
      <c r="O758" s="2"/>
      <c r="T758" s="5" t="s">
        <v>341</v>
      </c>
    </row>
    <row r="759" spans="15:20" x14ac:dyDescent="0.25">
      <c r="O759" s="2"/>
      <c r="T759" s="5" t="s">
        <v>342</v>
      </c>
    </row>
    <row r="760" spans="15:20" x14ac:dyDescent="0.25">
      <c r="O760" s="2"/>
      <c r="T760" s="5" t="s">
        <v>343</v>
      </c>
    </row>
    <row r="761" spans="15:20" x14ac:dyDescent="0.25">
      <c r="O761" s="2"/>
      <c r="T761" s="5" t="s">
        <v>344</v>
      </c>
    </row>
    <row r="762" spans="15:20" x14ac:dyDescent="0.25">
      <c r="O762" s="2"/>
      <c r="T762" s="5" t="s">
        <v>345</v>
      </c>
    </row>
    <row r="763" spans="15:20" x14ac:dyDescent="0.25">
      <c r="O763" s="2"/>
      <c r="T763" s="5" t="s">
        <v>346</v>
      </c>
    </row>
    <row r="764" spans="15:20" x14ac:dyDescent="0.25">
      <c r="O764" s="2"/>
      <c r="T764" s="5" t="s">
        <v>347</v>
      </c>
    </row>
    <row r="765" spans="15:20" x14ac:dyDescent="0.25">
      <c r="O765" s="2"/>
      <c r="T765" s="5" t="s">
        <v>348</v>
      </c>
    </row>
    <row r="766" spans="15:20" x14ac:dyDescent="0.25">
      <c r="O766" s="2"/>
      <c r="T766" s="5" t="s">
        <v>349</v>
      </c>
    </row>
    <row r="767" spans="15:20" x14ac:dyDescent="0.25">
      <c r="O767" s="2"/>
      <c r="T767" s="5" t="s">
        <v>350</v>
      </c>
    </row>
    <row r="768" spans="15:20" x14ac:dyDescent="0.25">
      <c r="O768" s="2"/>
      <c r="T768" s="5" t="s">
        <v>351</v>
      </c>
    </row>
    <row r="769" spans="15:20" x14ac:dyDescent="0.25">
      <c r="O769" s="2"/>
      <c r="T769" s="5" t="s">
        <v>352</v>
      </c>
    </row>
    <row r="770" spans="15:20" x14ac:dyDescent="0.25">
      <c r="O770" s="2"/>
      <c r="T770" s="5" t="s">
        <v>353</v>
      </c>
    </row>
    <row r="771" spans="15:20" x14ac:dyDescent="0.25">
      <c r="O771" s="2"/>
      <c r="T771" s="5" t="s">
        <v>354</v>
      </c>
    </row>
    <row r="772" spans="15:20" x14ac:dyDescent="0.25">
      <c r="O772" s="2"/>
      <c r="T772" s="5" t="s">
        <v>355</v>
      </c>
    </row>
    <row r="773" spans="15:20" x14ac:dyDescent="0.25">
      <c r="O773" s="2"/>
      <c r="T773" s="5" t="s">
        <v>356</v>
      </c>
    </row>
    <row r="774" spans="15:20" x14ac:dyDescent="0.25">
      <c r="O774" s="2"/>
      <c r="T774" s="5" t="s">
        <v>357</v>
      </c>
    </row>
    <row r="775" spans="15:20" x14ac:dyDescent="0.25">
      <c r="O775" s="2"/>
      <c r="T775" s="5" t="s">
        <v>358</v>
      </c>
    </row>
    <row r="776" spans="15:20" x14ac:dyDescent="0.25">
      <c r="O776" s="2"/>
      <c r="T776" s="5" t="s">
        <v>359</v>
      </c>
    </row>
    <row r="777" spans="15:20" x14ac:dyDescent="0.25">
      <c r="O777" s="2"/>
      <c r="T777" s="5" t="s">
        <v>360</v>
      </c>
    </row>
    <row r="778" spans="15:20" x14ac:dyDescent="0.25">
      <c r="O778" s="2"/>
      <c r="T778" s="5" t="s">
        <v>361</v>
      </c>
    </row>
    <row r="779" spans="15:20" x14ac:dyDescent="0.25">
      <c r="O779" s="2"/>
      <c r="T779" s="5" t="s">
        <v>362</v>
      </c>
    </row>
    <row r="780" spans="15:20" x14ac:dyDescent="0.25">
      <c r="O780" s="2"/>
      <c r="T780" s="5" t="s">
        <v>363</v>
      </c>
    </row>
    <row r="781" spans="15:20" x14ac:dyDescent="0.25">
      <c r="O781" s="2"/>
      <c r="T781" s="5" t="s">
        <v>364</v>
      </c>
    </row>
    <row r="782" spans="15:20" x14ac:dyDescent="0.25">
      <c r="O782" s="2"/>
      <c r="T782" s="5" t="s">
        <v>365</v>
      </c>
    </row>
    <row r="783" spans="15:20" x14ac:dyDescent="0.25">
      <c r="O783" s="2"/>
      <c r="T783" s="5" t="s">
        <v>366</v>
      </c>
    </row>
    <row r="784" spans="15:20" x14ac:dyDescent="0.25">
      <c r="O784" s="2"/>
      <c r="T784" s="5" t="s">
        <v>367</v>
      </c>
    </row>
    <row r="785" spans="15:20" x14ac:dyDescent="0.25">
      <c r="O785" s="2"/>
      <c r="T785" s="5" t="s">
        <v>368</v>
      </c>
    </row>
    <row r="786" spans="15:20" x14ac:dyDescent="0.25">
      <c r="O786" s="2"/>
      <c r="T786" s="5" t="s">
        <v>369</v>
      </c>
    </row>
    <row r="787" spans="15:20" x14ac:dyDescent="0.25">
      <c r="O787" s="2"/>
      <c r="T787" s="5" t="s">
        <v>370</v>
      </c>
    </row>
    <row r="788" spans="15:20" x14ac:dyDescent="0.25">
      <c r="O788" s="2"/>
      <c r="T788" s="5" t="s">
        <v>371</v>
      </c>
    </row>
    <row r="789" spans="15:20" x14ac:dyDescent="0.25">
      <c r="O789" s="2"/>
      <c r="T789" s="5" t="s">
        <v>372</v>
      </c>
    </row>
    <row r="790" spans="15:20" x14ac:dyDescent="0.25">
      <c r="O790" s="2"/>
      <c r="T790" s="5" t="s">
        <v>373</v>
      </c>
    </row>
    <row r="791" spans="15:20" x14ac:dyDescent="0.25">
      <c r="O791" s="2"/>
      <c r="T791" s="5" t="s">
        <v>374</v>
      </c>
    </row>
    <row r="792" spans="15:20" x14ac:dyDescent="0.25">
      <c r="O792" s="2"/>
      <c r="T792" s="5" t="s">
        <v>375</v>
      </c>
    </row>
    <row r="793" spans="15:20" x14ac:dyDescent="0.25">
      <c r="O793" s="2"/>
    </row>
    <row r="794" spans="15:20" x14ac:dyDescent="0.25">
      <c r="O794" s="2"/>
    </row>
    <row r="795" spans="15:20" x14ac:dyDescent="0.25">
      <c r="O795" s="2"/>
    </row>
    <row r="796" spans="15:20" x14ac:dyDescent="0.25">
      <c r="O796" s="2"/>
    </row>
    <row r="797" spans="15:20" x14ac:dyDescent="0.25">
      <c r="O797" s="2"/>
    </row>
    <row r="798" spans="15:20" x14ac:dyDescent="0.25">
      <c r="O798" s="2"/>
    </row>
    <row r="799" spans="15:20" x14ac:dyDescent="0.25">
      <c r="O799" s="2"/>
    </row>
    <row r="800" spans="15:20" x14ac:dyDescent="0.25">
      <c r="O800" s="2"/>
    </row>
    <row r="801" spans="15:15" x14ac:dyDescent="0.25">
      <c r="O801" s="2"/>
    </row>
  </sheetData>
  <mergeCells count="4">
    <mergeCell ref="D9:G9"/>
    <mergeCell ref="A7:B7"/>
    <mergeCell ref="A3:A5"/>
    <mergeCell ref="A6:O6"/>
  </mergeCells>
  <phoneticPr fontId="14" type="noConversion"/>
  <dataValidations xWindow="811" yWindow="704" count="12">
    <dataValidation allowBlank="1" showInputMessage="1" showErrorMessage="1" promptTitle="PACC" prompt="Digite la descripción de la compra o contratación." sqref="B11:B145 B291:B365 B416:B529 B570:B588"/>
    <dataValidation allowBlank="1" showInputMessage="1" showErrorMessage="1" promptTitle="PACC" prompt="Digite la unidad de medida._x000a__x000a_" sqref="C11:C145 C291:C365 C416:C592"/>
    <dataValidation allowBlank="1" showInputMessage="1" showErrorMessage="1" promptTitle="PACC" prompt="Digite la cantidad requerida en este período._x000a_" sqref="D11:G146 E147:G173 D291:G365"/>
    <dataValidation allowBlank="1" showInputMessage="1" showErrorMessage="1" promptTitle="PACC" prompt="Digite el precio unitario estimado._x000a_" sqref="I11:I148 I417:I604"/>
    <dataValidation allowBlank="1" showInputMessage="1" showErrorMessage="1" promptTitle="PACC" prompt="Este valor se calculará automáticamente, resultado de la multiplicación de la cantidad total por el precio unitario estimado." sqref="J11:J604"/>
    <dataValidation allowBlank="1" showInputMessage="1" showErrorMessage="1" promptTitle="PACC" prompt="La cantidad total resultará de la suma de las cantidades requeridas en cada trimestre. " sqref="H11:H604"/>
    <dataValidation allowBlank="1" showInputMessage="1" showErrorMessage="1" promptTitle="PACC" prompt="Este valor se calculará sumando los costos totales que posean el mismo Código de Catálogo de Bienes y Servicios." sqref="K11:K604"/>
    <dataValidation allowBlank="1" showInputMessage="1" showErrorMessage="1" promptTitle="PACC" prompt="Digite la fuente de financiamiento del procedimiento de referencia." sqref="M11:M604"/>
    <dataValidation allowBlank="1" showInputMessage="1" showErrorMessage="1" promptTitle="PACC" prompt="Digite el valor adquirido." sqref="N11:N604"/>
    <dataValidation allowBlank="1" showInputMessage="1" showErrorMessage="1" promptTitle="PACC" prompt="Digite las observaciones que considere." sqref="O11:O604"/>
    <dataValidation type="list" allowBlank="1" showInputMessage="1" showErrorMessage="1" promptTitle="PACC" prompt="Seleccione el procedimiento de selección." sqref="L11:L604">
      <formula1>$W$11:$W$18</formula1>
    </dataValidation>
    <dataValidation type="list" allowBlank="1" showInputMessage="1" showErrorMessage="1" promptTitle="PACC" prompt="Seleccione el Código de Bienes y Servicios._x000a_" sqref="A11:A604">
      <formula1>$T$11:$T$792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3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PACC - SNCC.F.053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Hewlett-Packard Company</cp:lastModifiedBy>
  <cp:lastPrinted>2022-08-30T15:26:46Z</cp:lastPrinted>
  <dcterms:created xsi:type="dcterms:W3CDTF">2010-12-13T15:49:00Z</dcterms:created>
  <dcterms:modified xsi:type="dcterms:W3CDTF">2022-09-07T12:58:54Z</dcterms:modified>
</cp:coreProperties>
</file>